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27795" windowHeight="12345" activeTab="4"/>
  </bookViews>
  <sheets>
    <sheet name="U6" sheetId="1" r:id="rId1"/>
    <sheet name="U7" sheetId="2" r:id="rId2"/>
    <sheet name="U8" sheetId="3" r:id="rId3"/>
    <sheet name="Teams" sheetId="4" r:id="rId4"/>
    <sheet name="Consolidate Draw" sheetId="5" r:id="rId5"/>
    <sheet name="Sheet2" sheetId="6" r:id="rId6"/>
  </sheets>
  <calcPr calcId="145621"/>
</workbook>
</file>

<file path=xl/calcChain.xml><?xml version="1.0" encoding="utf-8"?>
<calcChain xmlns="http://schemas.openxmlformats.org/spreadsheetml/2006/main">
  <c r="J3" i="6" l="1"/>
  <c r="G12" i="6"/>
  <c r="G9" i="6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E11" i="2" l="1"/>
  <c r="E12" i="2"/>
  <c r="F12" i="2"/>
  <c r="E20" i="2"/>
  <c r="F20" i="2"/>
  <c r="E21" i="2"/>
  <c r="F21" i="2"/>
  <c r="F27" i="2"/>
  <c r="E29" i="2"/>
  <c r="F29" i="2"/>
  <c r="E30" i="2"/>
  <c r="F30" i="2"/>
  <c r="F11" i="2"/>
  <c r="E1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37" i="2" l="1"/>
  <c r="F37" i="2" s="1"/>
  <c r="C37" i="2"/>
  <c r="E37" i="2" s="1"/>
  <c r="D36" i="2"/>
  <c r="F36" i="2" s="1"/>
  <c r="C36" i="2"/>
  <c r="E36" i="2" s="1"/>
  <c r="D35" i="2"/>
  <c r="F35" i="2" s="1"/>
  <c r="C35" i="2"/>
  <c r="E35" i="2" s="1"/>
  <c r="D34" i="2"/>
  <c r="F34" i="2" s="1"/>
  <c r="C34" i="2"/>
  <c r="E34" i="2" s="1"/>
  <c r="D33" i="2"/>
  <c r="F33" i="2" s="1"/>
  <c r="C33" i="2"/>
  <c r="E33" i="2" s="1"/>
  <c r="D32" i="2"/>
  <c r="F32" i="2" s="1"/>
  <c r="C32" i="2"/>
  <c r="E32" i="2" s="1"/>
  <c r="D31" i="2"/>
  <c r="F31" i="2" s="1"/>
  <c r="C31" i="2"/>
  <c r="E31" i="2" s="1"/>
  <c r="D28" i="2"/>
  <c r="F28" i="2" s="1"/>
  <c r="C28" i="2"/>
  <c r="E28" i="2" s="1"/>
  <c r="D26" i="2"/>
  <c r="F26" i="2" s="1"/>
  <c r="C27" i="2"/>
  <c r="E27" i="2" s="1"/>
  <c r="C26" i="2"/>
  <c r="E26" i="2" s="1"/>
  <c r="D25" i="2"/>
  <c r="F25" i="2" s="1"/>
  <c r="C25" i="2"/>
  <c r="E25" i="2" s="1"/>
  <c r="D24" i="2"/>
  <c r="F24" i="2" s="1"/>
  <c r="C24" i="2"/>
  <c r="E24" i="2" s="1"/>
  <c r="D23" i="2"/>
  <c r="F23" i="2" s="1"/>
  <c r="C23" i="2"/>
  <c r="E23" i="2" s="1"/>
  <c r="D22" i="2"/>
  <c r="F22" i="2" s="1"/>
  <c r="C22" i="2"/>
  <c r="E22" i="2" s="1"/>
  <c r="D19" i="2"/>
  <c r="F19" i="2" s="1"/>
  <c r="C19" i="2"/>
  <c r="E19" i="2" s="1"/>
  <c r="D18" i="2"/>
  <c r="F18" i="2" s="1"/>
  <c r="C18" i="2"/>
  <c r="E18" i="2" s="1"/>
  <c r="D17" i="2"/>
  <c r="F17" i="2" s="1"/>
  <c r="C17" i="2"/>
  <c r="E17" i="2" s="1"/>
  <c r="D16" i="2"/>
  <c r="F16" i="2" s="1"/>
  <c r="C16" i="2"/>
  <c r="E16" i="2" s="1"/>
  <c r="D15" i="2"/>
  <c r="F15" i="2" s="1"/>
  <c r="C15" i="2"/>
  <c r="E15" i="2" s="1"/>
  <c r="D14" i="2"/>
  <c r="F14" i="2" s="1"/>
  <c r="C14" i="2"/>
  <c r="E14" i="2" s="1"/>
  <c r="D13" i="2"/>
  <c r="F13" i="2" s="1"/>
  <c r="C13" i="2"/>
  <c r="E13" i="2" s="1"/>
  <c r="D12" i="2"/>
  <c r="C12" i="2"/>
  <c r="D11" i="2"/>
  <c r="C11" i="2"/>
</calcChain>
</file>

<file path=xl/sharedStrings.xml><?xml version="1.0" encoding="utf-8"?>
<sst xmlns="http://schemas.openxmlformats.org/spreadsheetml/2006/main" count="932" uniqueCount="131">
  <si>
    <t>a</t>
  </si>
  <si>
    <t>b</t>
  </si>
  <si>
    <t>c</t>
  </si>
  <si>
    <t>d</t>
  </si>
  <si>
    <t>Break</t>
  </si>
  <si>
    <t>Start</t>
  </si>
  <si>
    <t>Start Time</t>
  </si>
  <si>
    <t>Field No.</t>
  </si>
  <si>
    <t>e</t>
  </si>
  <si>
    <t>f</t>
  </si>
  <si>
    <t>U6</t>
  </si>
  <si>
    <t>MirMag_U6</t>
    <phoneticPr fontId="0" type="noConversion"/>
  </si>
  <si>
    <t>RockSuns_U6Beg3</t>
    <phoneticPr fontId="0" type="noConversion"/>
  </si>
  <si>
    <t>SthWstWnd_U6_1</t>
    <phoneticPr fontId="0" type="noConversion"/>
  </si>
  <si>
    <t>SthWstWnd_U6_2</t>
    <phoneticPr fontId="0" type="noConversion"/>
  </si>
  <si>
    <t>SDB_U6</t>
  </si>
  <si>
    <t>CrnbhRdBks_U6G</t>
    <phoneticPr fontId="0" type="noConversion"/>
  </si>
  <si>
    <t>ConcJrs_U6_1</t>
    <phoneticPr fontId="0" type="noConversion"/>
  </si>
  <si>
    <t>ConcJrs_U6_2</t>
    <phoneticPr fontId="0" type="noConversion"/>
  </si>
  <si>
    <t>Scotts_U6_1</t>
    <phoneticPr fontId="0" type="noConversion"/>
  </si>
  <si>
    <t>RosRap_U6int</t>
    <phoneticPr fontId="0" type="noConversion"/>
  </si>
  <si>
    <t>RosRap_U6adv</t>
    <phoneticPr fontId="0" type="noConversion"/>
  </si>
  <si>
    <t>RockRaid_U6</t>
    <phoneticPr fontId="0" type="noConversion"/>
  </si>
  <si>
    <t>BxlNth_U6Beg</t>
    <phoneticPr fontId="0" type="noConversion"/>
  </si>
  <si>
    <t>RevERove_U6White</t>
    <phoneticPr fontId="0" type="noConversion"/>
  </si>
  <si>
    <t>HakMac_U6</t>
    <phoneticPr fontId="0" type="noConversion"/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</si>
  <si>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</si>
  <si>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</si>
  <si>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</si>
  <si>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</si>
  <si>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</si>
  <si>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</si>
  <si>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</si>
  <si>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</si>
  <si>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</si>
  <si>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</si>
  <si>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</si>
  <si>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</si>
  <si>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U7</t>
  </si>
  <si>
    <t>U8</t>
  </si>
  <si>
    <t>HurMin_U7Beg</t>
  </si>
  <si>
    <t>RockSuns_U7Int1</t>
  </si>
  <si>
    <t>RockSuns_U7Int4</t>
  </si>
  <si>
    <t>SthWstWnd_U7_1</t>
  </si>
  <si>
    <t>SthWstWnd_U7_2</t>
  </si>
  <si>
    <t>SthWstWnd_U7_3</t>
  </si>
  <si>
    <t>WdvlBrs_U7</t>
  </si>
  <si>
    <t>RockSuns_U7Beg1</t>
  </si>
  <si>
    <t>HurMin_U7Int1</t>
  </si>
  <si>
    <t>GymNinja_U7</t>
  </si>
  <si>
    <t>CsPkBombersU7B1</t>
  </si>
  <si>
    <t>CsPk_U7_6B</t>
  </si>
  <si>
    <t>Apia_U7</t>
  </si>
  <si>
    <t>ConnPt_U7int2</t>
  </si>
  <si>
    <t>ConcJrs_U7</t>
  </si>
  <si>
    <t>CarRdBks_U7G</t>
  </si>
  <si>
    <t>Scotts_U7</t>
  </si>
  <si>
    <t>RockSuns_U7Int3</t>
  </si>
  <si>
    <t>MirMag_U8</t>
  </si>
  <si>
    <t>RckSuns_U8adv1</t>
  </si>
  <si>
    <t>NthShr_U8yellow</t>
  </si>
  <si>
    <t>NthShr_U8Blue</t>
  </si>
  <si>
    <t>StGrg_U8COE1</t>
  </si>
  <si>
    <t>StGrg_U8COE2</t>
  </si>
  <si>
    <t>SthWstWnd_U8_1</t>
  </si>
  <si>
    <t>SthWstWnd_U8_2</t>
  </si>
  <si>
    <t>RckSuns_U8Int1</t>
  </si>
  <si>
    <t>ConcJrs_U8</t>
  </si>
  <si>
    <t xml:space="preserve"> WdvlBrs_U8</t>
  </si>
  <si>
    <t>Mongo_U8</t>
  </si>
  <si>
    <t>MacHak_U8</t>
  </si>
  <si>
    <t>OatRSL_U8</t>
  </si>
  <si>
    <t>CrsPk_U8int1</t>
  </si>
  <si>
    <t>SDB_U8</t>
  </si>
  <si>
    <t>Group 1</t>
  </si>
  <si>
    <t>Group 2</t>
  </si>
  <si>
    <t>Group 3</t>
  </si>
  <si>
    <t>Group 4</t>
  </si>
  <si>
    <t>Group1/2</t>
  </si>
  <si>
    <t>Group3/4</t>
  </si>
  <si>
    <t>SDB_U62</t>
  </si>
  <si>
    <t>Group3</t>
  </si>
  <si>
    <t>Under 6s</t>
  </si>
  <si>
    <t>Under 7s</t>
  </si>
  <si>
    <t>Miranda Magpies</t>
  </si>
  <si>
    <t>Rockdale City Suns</t>
  </si>
  <si>
    <t>Roselands Raptors Adv</t>
  </si>
  <si>
    <t>Soccer de Brazil 6-1</t>
  </si>
  <si>
    <t>Soccer de Brazil 6-2</t>
  </si>
  <si>
    <t>Concord Junior 1</t>
  </si>
  <si>
    <t>Concord Junior 2</t>
  </si>
  <si>
    <t>Caringbah Redbacks</t>
  </si>
  <si>
    <t>Bexley North Bombers</t>
  </si>
  <si>
    <t>South West Wand. 1</t>
  </si>
  <si>
    <t>Arncliffe Scots</t>
  </si>
  <si>
    <t>South West Wand. 2</t>
  </si>
  <si>
    <t>Rockdale Raiders</t>
  </si>
  <si>
    <t>Roselands Raptors Int</t>
  </si>
  <si>
    <t>Revesby Rovers</t>
  </si>
  <si>
    <t>Woodville</t>
  </si>
  <si>
    <t>Hurstville Minotaurs Beg</t>
  </si>
  <si>
    <t>Hurstville Minotaurs Int</t>
  </si>
  <si>
    <t>Gymea United</t>
  </si>
  <si>
    <t>Rockdale City Suns Beg1</t>
  </si>
  <si>
    <t>Rockdale City Suns Int4</t>
  </si>
  <si>
    <t>Carss Park FC U76B</t>
  </si>
  <si>
    <t>Carss Park FC U7B1</t>
  </si>
  <si>
    <t>Concord Juniors</t>
  </si>
  <si>
    <t>Apia FC</t>
  </si>
  <si>
    <t>Connells Point</t>
  </si>
  <si>
    <t>Rockdale City Suns Int3</t>
  </si>
  <si>
    <t>Rockdale City Suns Int1</t>
  </si>
  <si>
    <t>Rockdale City Suns Adv1</t>
  </si>
  <si>
    <t>North Shore Yellow</t>
  </si>
  <si>
    <t>North Shore Blue</t>
  </si>
  <si>
    <t>Maccabi Hakoah</t>
  </si>
  <si>
    <t>Oatley RSL</t>
  </si>
  <si>
    <t>South West Wand 2</t>
  </si>
  <si>
    <t>St George COE 1</t>
  </si>
  <si>
    <t>Soccer de Brazil</t>
  </si>
  <si>
    <t>Concord juniors</t>
  </si>
  <si>
    <t>St George COE 2</t>
  </si>
  <si>
    <t>Mongo FC</t>
  </si>
  <si>
    <t>South West Wand 1</t>
  </si>
  <si>
    <t>Carss Park FC</t>
  </si>
  <si>
    <t>HurMin_U8</t>
  </si>
  <si>
    <t>Scots_U7</t>
  </si>
  <si>
    <t>Scots_U6_1</t>
  </si>
  <si>
    <t>Hurstville Minotaurs</t>
  </si>
  <si>
    <t>WdvlBrs_U8</t>
  </si>
  <si>
    <t> HurMin_U8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</si>
</sst>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0" xfId="0" applyBorder="1"/>
    <xf numFmtId="0" fontId="0" fillId="2" borderId="5" xfId="0" applyFill="1" applyBorder="1"/>
    <xf numFmtId="0" fontId="0" fillId="3" borderId="0" xfId="0" applyFill="1" applyBorder="1"/>
    <xf numFmtId="0" fontId="0" fillId="3" borderId="5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0" xfId="0" applyFill="1" applyBorder="1"/>
    <xf numFmtId="0" fontId="0" fillId="5" borderId="5" xfId="0" applyFill="1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3" borderId="2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0" fillId="5" borderId="8" xfId="0" applyFill="1" applyBorder="1"/>
    <xf numFmtId="0" fontId="0" fillId="0" borderId="7" xfId="0" applyBorder="1"/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0" fillId="3" borderId="4" xfId="0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0" borderId="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/>
    <xf numFmtId="0" fontId="0" fillId="3" borderId="0" xfId="0" applyFill="1" applyBorder="1" applyAlignment="1">
      <alignment horizontal="center"/>
    </xf>
    <xf numFmtId="0" fontId="0" fillId="4" borderId="4" xfId="0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0" fontId="1" fillId="5" borderId="0" xfId="0" applyFont="1" applyFill="1" applyBorder="1"/>
    <xf numFmtId="0" fontId="1" fillId="5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0" fillId="5" borderId="6" xfId="0" applyFill="1" applyBorder="1"/>
    <xf numFmtId="0" fontId="0" fillId="5" borderId="7" xfId="0" applyFill="1" applyBorder="1"/>
    <xf numFmtId="2" fontId="0" fillId="2" borderId="4" xfId="0" applyNumberFormat="1" applyFill="1" applyBorder="1"/>
    <xf numFmtId="2" fontId="0" fillId="3" borderId="4" xfId="0" applyNumberFormat="1" applyFill="1" applyBorder="1"/>
    <xf numFmtId="2" fontId="0" fillId="4" borderId="4" xfId="0" applyNumberFormat="1" applyFill="1" applyBorder="1"/>
    <xf numFmtId="2" fontId="0" fillId="5" borderId="4" xfId="0" applyNumberFormat="1" applyFill="1" applyBorder="1"/>
    <xf numFmtId="2" fontId="0" fillId="0" borderId="4" xfId="0" applyNumberFormat="1" applyBorder="1"/>
    <xf numFmtId="2" fontId="0" fillId="0" borderId="6" xfId="0" applyNumberFormat="1" applyBorder="1"/>
    <xf numFmtId="2" fontId="0" fillId="6" borderId="4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5" xfId="0" applyFill="1" applyBorder="1"/>
    <xf numFmtId="0" fontId="1" fillId="6" borderId="0" xfId="0" applyFont="1" applyFill="1" applyBorder="1"/>
    <xf numFmtId="0" fontId="1" fillId="6" borderId="5" xfId="0" applyFont="1" applyFill="1" applyBorder="1"/>
    <xf numFmtId="2" fontId="0" fillId="6" borderId="6" xfId="0" applyNumberFormat="1" applyFill="1" applyBorder="1"/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0" fillId="6" borderId="0" xfId="0" applyFill="1"/>
    <xf numFmtId="0" fontId="0" fillId="6" borderId="2" xfId="0" applyFill="1" applyBorder="1"/>
    <xf numFmtId="0" fontId="0" fillId="6" borderId="3" xfId="0" applyFill="1" applyBorder="1"/>
    <xf numFmtId="43" fontId="1" fillId="6" borderId="1" xfId="2" applyFont="1" applyFill="1" applyBorder="1"/>
    <xf numFmtId="43" fontId="0" fillId="2" borderId="4" xfId="2" applyFont="1" applyFill="1" applyBorder="1"/>
    <xf numFmtId="43" fontId="0" fillId="3" borderId="4" xfId="2" applyFont="1" applyFill="1" applyBorder="1"/>
    <xf numFmtId="43" fontId="0" fillId="4" borderId="4" xfId="2" applyFont="1" applyFill="1" applyBorder="1"/>
    <xf numFmtId="43" fontId="0" fillId="5" borderId="4" xfId="2" applyFont="1" applyFill="1" applyBorder="1"/>
    <xf numFmtId="43" fontId="0" fillId="6" borderId="4" xfId="2" applyFont="1" applyFill="1" applyBorder="1"/>
    <xf numFmtId="43" fontId="0" fillId="6" borderId="6" xfId="2" applyFont="1" applyFill="1" applyBorder="1"/>
    <xf numFmtId="0" fontId="0" fillId="6" borderId="9" xfId="0" applyFill="1" applyBorder="1"/>
    <xf numFmtId="0" fontId="0" fillId="6" borderId="10" xfId="0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1" fillId="6" borderId="9" xfId="0" applyFont="1" applyFill="1" applyBorder="1"/>
    <xf numFmtId="0" fontId="1" fillId="0" borderId="4" xfId="0" applyFont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5" fillId="4" borderId="4" xfId="0" applyFont="1" applyFill="1" applyBorder="1"/>
    <xf numFmtId="0" fontId="5" fillId="4" borderId="0" xfId="0" applyFont="1" applyFill="1" applyBorder="1"/>
    <xf numFmtId="0" fontId="5" fillId="4" borderId="5" xfId="0" applyFont="1" applyFill="1" applyBorder="1"/>
    <xf numFmtId="0" fontId="5" fillId="5" borderId="4" xfId="0" applyFont="1" applyFill="1" applyBorder="1"/>
    <xf numFmtId="0" fontId="5" fillId="5" borderId="0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/>
    <xf numFmtId="0" fontId="7" fillId="0" borderId="5" xfId="0" applyFont="1" applyBorder="1" applyAlignment="1">
      <alignment vertical="center"/>
    </xf>
    <xf numFmtId="0" fontId="8" fillId="5" borderId="4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5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5" xfId="0" applyFont="1" applyBorder="1"/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I17" sqref="I17"/>
    </sheetView>
  </sheetViews>
  <sheetFormatPr defaultRowHeight="15" x14ac:dyDescent="0.25"/>
  <cols>
    <col min="1" max="1" width="5.5703125" bestFit="1" customWidth="1"/>
    <col min="2" max="2" width="17" bestFit="1" customWidth="1"/>
    <col min="3" max="3" width="9.28515625" hidden="1" customWidth="1"/>
    <col min="4" max="4" width="11.5703125" hidden="1" customWidth="1"/>
    <col min="5" max="6" width="19" bestFit="1" customWidth="1"/>
    <col min="7" max="7" width="3.7109375" customWidth="1"/>
    <col min="8" max="8" width="16.85546875" bestFit="1" customWidth="1"/>
    <col min="9" max="9" width="5.7109375" customWidth="1"/>
    <col min="10" max="10" width="18.7109375" bestFit="1" customWidth="1"/>
  </cols>
  <sheetData>
    <row r="1" spans="1:10" ht="16.5" customHeight="1" x14ac:dyDescent="0.25">
      <c r="A1" s="134" t="s">
        <v>10</v>
      </c>
      <c r="B1" s="134"/>
      <c r="C1" s="1"/>
      <c r="D1" s="1"/>
      <c r="E1" s="1"/>
      <c r="F1" s="1"/>
      <c r="G1" s="1"/>
    </row>
    <row r="2" spans="1:10" ht="16.5" customHeight="1" x14ac:dyDescent="0.25">
      <c r="A2" s="134" t="s">
        <v>74</v>
      </c>
      <c r="B2" s="134"/>
      <c r="C2" s="134"/>
      <c r="D2" s="134"/>
      <c r="E2" s="20" t="s">
        <v>75</v>
      </c>
      <c r="G2" s="134" t="s">
        <v>81</v>
      </c>
      <c r="H2" s="134"/>
      <c r="I2" s="134" t="s">
        <v>77</v>
      </c>
      <c r="J2" s="134"/>
    </row>
    <row r="3" spans="1:10" ht="16.5" customHeight="1" x14ac:dyDescent="0.25">
      <c r="A3" s="2" t="s">
        <v>0</v>
      </c>
      <c r="B3" s="2" t="s">
        <v>11</v>
      </c>
      <c r="E3" s="5" t="s">
        <v>8</v>
      </c>
      <c r="F3" s="5" t="s">
        <v>18</v>
      </c>
      <c r="G3" s="7" t="s">
        <v>28</v>
      </c>
      <c r="H3" s="7" t="s">
        <v>25</v>
      </c>
      <c r="I3" s="9" t="s">
        <v>32</v>
      </c>
      <c r="J3" s="9" t="s">
        <v>22</v>
      </c>
    </row>
    <row r="4" spans="1:10" ht="16.5" customHeight="1" x14ac:dyDescent="0.25">
      <c r="A4" s="2" t="s">
        <v>1</v>
      </c>
      <c r="B4" s="2" t="s">
        <v>12</v>
      </c>
      <c r="E4" s="5" t="s">
        <v>9</v>
      </c>
      <c r="F4" s="5" t="s">
        <v>16</v>
      </c>
      <c r="G4" s="7" t="s">
        <v>29</v>
      </c>
      <c r="H4" s="7" t="s">
        <v>19</v>
      </c>
      <c r="I4" s="9" t="s">
        <v>33</v>
      </c>
      <c r="J4" s="9" t="s">
        <v>20</v>
      </c>
    </row>
    <row r="5" spans="1:10" ht="16.5" customHeight="1" x14ac:dyDescent="0.25">
      <c r="A5" s="2" t="s">
        <v>2</v>
      </c>
      <c r="B5" s="2" t="s">
        <v>21</v>
      </c>
      <c r="E5" s="5" t="s">
        <v>26</v>
      </c>
      <c r="F5" s="5" t="s">
        <v>23</v>
      </c>
      <c r="G5" s="7" t="s">
        <v>30</v>
      </c>
      <c r="H5" s="7" t="s">
        <v>17</v>
      </c>
      <c r="I5" s="9" t="s">
        <v>34</v>
      </c>
      <c r="J5" s="9" t="s">
        <v>24</v>
      </c>
    </row>
    <row r="6" spans="1:10" ht="16.5" customHeight="1" x14ac:dyDescent="0.25">
      <c r="A6" s="2" t="s">
        <v>3</v>
      </c>
      <c r="B6" s="2" t="s">
        <v>15</v>
      </c>
      <c r="E6" s="5" t="s">
        <v>27</v>
      </c>
      <c r="F6" s="5" t="s">
        <v>13</v>
      </c>
      <c r="G6" s="7" t="s">
        <v>31</v>
      </c>
      <c r="H6" s="7" t="s">
        <v>14</v>
      </c>
      <c r="I6" s="9" t="s">
        <v>35</v>
      </c>
      <c r="J6" s="9" t="s">
        <v>80</v>
      </c>
    </row>
    <row r="7" spans="1:10" ht="16.5" customHeight="1" x14ac:dyDescent="0.25"/>
    <row r="8" spans="1:10" ht="16.5" customHeight="1" thickBot="1" x14ac:dyDescent="0.3"/>
    <row r="9" spans="1:10" s="1" customFormat="1" x14ac:dyDescent="0.25">
      <c r="A9" s="13" t="s">
        <v>5</v>
      </c>
      <c r="B9" s="29" t="s">
        <v>7</v>
      </c>
      <c r="C9" s="14" t="s">
        <v>10</v>
      </c>
      <c r="D9" s="15"/>
      <c r="E9" s="16"/>
      <c r="F9" s="15"/>
    </row>
    <row r="10" spans="1:10" x14ac:dyDescent="0.25">
      <c r="A10" s="52">
        <v>9</v>
      </c>
      <c r="B10" s="30">
        <v>2</v>
      </c>
      <c r="C10" s="2" t="s">
        <v>0</v>
      </c>
      <c r="D10" s="4" t="s">
        <v>1</v>
      </c>
      <c r="E10" s="27" t="str">
        <f>VLOOKUP(C10,Teams!$A$2:$B$17,2,FALSE)</f>
        <v>MirMag_U6</v>
      </c>
      <c r="F10" s="28" t="str">
        <f>VLOOKUP(D10,Teams!$A$2:$B$17,2,FALSE)</f>
        <v>RockSuns_U6Beg3</v>
      </c>
    </row>
    <row r="11" spans="1:10" x14ac:dyDescent="0.25">
      <c r="A11" s="52">
        <v>9</v>
      </c>
      <c r="B11" s="30">
        <v>3</v>
      </c>
      <c r="C11" s="2" t="s">
        <v>2</v>
      </c>
      <c r="D11" s="4" t="s">
        <v>3</v>
      </c>
      <c r="E11" s="27" t="str">
        <f>VLOOKUP(C11,Teams!$A$2:$B$17,2,FALSE)</f>
        <v>RosRap_U6adv</v>
      </c>
      <c r="F11" s="28" t="str">
        <f>VLOOKUP(D11,Teams!$A$2:$B$17,2,FALSE)</f>
        <v>SDB_U6</v>
      </c>
    </row>
    <row r="12" spans="1:10" x14ac:dyDescent="0.25">
      <c r="A12" s="53">
        <v>9.3000000000000007</v>
      </c>
      <c r="B12" s="36">
        <v>1</v>
      </c>
      <c r="C12" s="5" t="s">
        <v>8</v>
      </c>
      <c r="D12" s="6" t="s">
        <v>9</v>
      </c>
      <c r="E12" s="24" t="str">
        <f>VLOOKUP(C12,Teams!$A$2:$B$17,2,FALSE)</f>
        <v>ConcJrs_U6_2</v>
      </c>
      <c r="F12" s="25" t="str">
        <f>VLOOKUP(D12,Teams!$A$2:$B$17,2,FALSE)</f>
        <v>CrnbhRdBks_U6G</v>
      </c>
    </row>
    <row r="13" spans="1:10" x14ac:dyDescent="0.25">
      <c r="A13" s="53">
        <v>9.3000000000000007</v>
      </c>
      <c r="B13" s="36">
        <v>2</v>
      </c>
      <c r="C13" s="5" t="s">
        <v>26</v>
      </c>
      <c r="D13" s="6" t="s">
        <v>27</v>
      </c>
      <c r="E13" s="24" t="str">
        <f>VLOOKUP(C13,Teams!$A$2:$B$17,2,FALSE)</f>
        <v>BxlNth_U6Beg</v>
      </c>
      <c r="F13" s="25" t="str">
        <f>VLOOKUP(D13,Teams!$A$2:$B$17,2,FALSE)</f>
        <v>SthWstWnd_U6_1</v>
      </c>
    </row>
    <row r="14" spans="1:10" x14ac:dyDescent="0.25">
      <c r="A14" s="54">
        <v>9.3000000000000007</v>
      </c>
      <c r="B14" s="38">
        <v>3</v>
      </c>
      <c r="C14" s="7" t="s">
        <v>28</v>
      </c>
      <c r="D14" s="8" t="s">
        <v>29</v>
      </c>
      <c r="E14" s="39" t="str">
        <f>VLOOKUP(C14,Teams!$A$2:$B$17,2,FALSE)</f>
        <v>HakMac_U6</v>
      </c>
      <c r="F14" s="40" t="str">
        <f>VLOOKUP(D14,Teams!$A$2:$B$17,2,FALSE)</f>
        <v>Scots_U6_1</v>
      </c>
    </row>
    <row r="15" spans="1:10" x14ac:dyDescent="0.25">
      <c r="A15" s="54">
        <v>9.3000000000000007</v>
      </c>
      <c r="B15" s="38">
        <v>4</v>
      </c>
      <c r="C15" s="7" t="s">
        <v>30</v>
      </c>
      <c r="D15" s="8" t="s">
        <v>31</v>
      </c>
      <c r="E15" s="39" t="str">
        <f>VLOOKUP(C15,Teams!$A$2:$B$17,2,FALSE)</f>
        <v>ConcJrs_U6_1</v>
      </c>
      <c r="F15" s="40" t="str">
        <f>VLOOKUP(D15,Teams!$A$2:$B$17,2,FALSE)</f>
        <v>SthWstWnd_U6_2</v>
      </c>
    </row>
    <row r="16" spans="1:10" x14ac:dyDescent="0.25">
      <c r="A16" s="55">
        <v>9.3000000000000007</v>
      </c>
      <c r="B16" s="42">
        <v>5</v>
      </c>
      <c r="C16" s="9" t="s">
        <v>32</v>
      </c>
      <c r="D16" s="10" t="s">
        <v>33</v>
      </c>
      <c r="E16" s="43" t="str">
        <f>VLOOKUP(C16,Teams!$A$2:$B$17,2,FALSE)</f>
        <v>RockRaid_U6</v>
      </c>
      <c r="F16" s="44" t="str">
        <f>VLOOKUP(D16,Teams!$A$2:$B$17,2,FALSE)</f>
        <v>RosRap_U6int</v>
      </c>
    </row>
    <row r="17" spans="1:6" x14ac:dyDescent="0.25">
      <c r="A17" s="55">
        <v>9.3000000000000007</v>
      </c>
      <c r="B17" s="42">
        <v>6</v>
      </c>
      <c r="C17" s="9" t="s">
        <v>34</v>
      </c>
      <c r="D17" s="10" t="s">
        <v>35</v>
      </c>
      <c r="E17" s="43" t="str">
        <f>VLOOKUP(C17,Teams!$A$2:$B$17,2,FALSE)</f>
        <v>RevERove_U6White</v>
      </c>
      <c r="F17" s="44" t="str">
        <f>VLOOKUP(D17,Teams!$A$2:$B$17,2,FALSE)</f>
        <v>SDB_U62</v>
      </c>
    </row>
    <row r="18" spans="1:6" x14ac:dyDescent="0.25">
      <c r="A18" s="52">
        <v>10.3</v>
      </c>
      <c r="B18" s="30">
        <v>2</v>
      </c>
      <c r="C18" s="2" t="s">
        <v>0</v>
      </c>
      <c r="D18" s="4" t="s">
        <v>2</v>
      </c>
      <c r="E18" s="27" t="str">
        <f>VLOOKUP(C18,Teams!$A$2:$B$17,2,FALSE)</f>
        <v>MirMag_U6</v>
      </c>
      <c r="F18" s="28" t="str">
        <f>VLOOKUP(D18,Teams!$A$2:$B$17,2,FALSE)</f>
        <v>RosRap_U6adv</v>
      </c>
    </row>
    <row r="19" spans="1:6" x14ac:dyDescent="0.25">
      <c r="A19" s="52">
        <v>10.3</v>
      </c>
      <c r="B19" s="30">
        <v>3</v>
      </c>
      <c r="C19" s="2" t="s">
        <v>1</v>
      </c>
      <c r="D19" s="4" t="s">
        <v>3</v>
      </c>
      <c r="E19" s="27" t="str">
        <f>VLOOKUP(C19,Teams!$A$2:$B$17,2,FALSE)</f>
        <v>RockSuns_U6Beg3</v>
      </c>
      <c r="F19" s="28" t="str">
        <f>VLOOKUP(D19,Teams!$A$2:$B$17,2,FALSE)</f>
        <v>SDB_U6</v>
      </c>
    </row>
    <row r="20" spans="1:6" x14ac:dyDescent="0.25">
      <c r="A20" s="53">
        <v>11</v>
      </c>
      <c r="B20" s="36">
        <v>1</v>
      </c>
      <c r="C20" s="5" t="s">
        <v>8</v>
      </c>
      <c r="D20" s="6" t="s">
        <v>26</v>
      </c>
      <c r="E20" s="24" t="str">
        <f>VLOOKUP(C20,Teams!$A$2:$B$17,2,FALSE)</f>
        <v>ConcJrs_U6_2</v>
      </c>
      <c r="F20" s="25" t="str">
        <f>VLOOKUP(D20,Teams!$A$2:$B$17,2,FALSE)</f>
        <v>BxlNth_U6Beg</v>
      </c>
    </row>
    <row r="21" spans="1:6" x14ac:dyDescent="0.25">
      <c r="A21" s="53">
        <v>11</v>
      </c>
      <c r="B21" s="36">
        <v>2</v>
      </c>
      <c r="C21" s="5" t="s">
        <v>9</v>
      </c>
      <c r="D21" s="6" t="s">
        <v>27</v>
      </c>
      <c r="E21" s="24" t="str">
        <f>VLOOKUP(C21,Teams!$A$2:$B$17,2,FALSE)</f>
        <v>CrnbhRdBks_U6G</v>
      </c>
      <c r="F21" s="25" t="str">
        <f>VLOOKUP(D21,Teams!$A$2:$B$17,2,FALSE)</f>
        <v>SthWstWnd_U6_1</v>
      </c>
    </row>
    <row r="22" spans="1:6" x14ac:dyDescent="0.25">
      <c r="A22" s="54">
        <v>11</v>
      </c>
      <c r="B22" s="38">
        <v>3</v>
      </c>
      <c r="C22" s="7" t="s">
        <v>28</v>
      </c>
      <c r="D22" s="8" t="s">
        <v>30</v>
      </c>
      <c r="E22" s="39" t="str">
        <f>VLOOKUP(C22,Teams!$A$2:$B$17,2,FALSE)</f>
        <v>HakMac_U6</v>
      </c>
      <c r="F22" s="40" t="str">
        <f>VLOOKUP(D22,Teams!$A$2:$B$17,2,FALSE)</f>
        <v>ConcJrs_U6_1</v>
      </c>
    </row>
    <row r="23" spans="1:6" x14ac:dyDescent="0.25">
      <c r="A23" s="54">
        <v>11</v>
      </c>
      <c r="B23" s="38">
        <v>4</v>
      </c>
      <c r="C23" s="7" t="s">
        <v>29</v>
      </c>
      <c r="D23" s="8" t="s">
        <v>31</v>
      </c>
      <c r="E23" s="39" t="str">
        <f>VLOOKUP(C23,Teams!$A$2:$B$17,2,FALSE)</f>
        <v>Scots_U6_1</v>
      </c>
      <c r="F23" s="40" t="str">
        <f>VLOOKUP(D23,Teams!$A$2:$B$17,2,FALSE)</f>
        <v>SthWstWnd_U6_2</v>
      </c>
    </row>
    <row r="24" spans="1:6" x14ac:dyDescent="0.25">
      <c r="A24" s="55">
        <v>11</v>
      </c>
      <c r="B24" s="42">
        <v>5</v>
      </c>
      <c r="C24" s="9" t="s">
        <v>32</v>
      </c>
      <c r="D24" s="10" t="s">
        <v>34</v>
      </c>
      <c r="E24" s="43" t="str">
        <f>VLOOKUP(C24,Teams!$A$2:$B$17,2,FALSE)</f>
        <v>RockRaid_U6</v>
      </c>
      <c r="F24" s="44" t="str">
        <f>VLOOKUP(D24,Teams!$A$2:$B$17,2,FALSE)</f>
        <v>RevERove_U6White</v>
      </c>
    </row>
    <row r="25" spans="1:6" x14ac:dyDescent="0.25">
      <c r="A25" s="55">
        <v>11</v>
      </c>
      <c r="B25" s="42">
        <v>6</v>
      </c>
      <c r="C25" s="9" t="s">
        <v>33</v>
      </c>
      <c r="D25" s="10" t="s">
        <v>35</v>
      </c>
      <c r="E25" s="43" t="str">
        <f>VLOOKUP(C25,Teams!$A$2:$B$17,2,FALSE)</f>
        <v>RosRap_U6int</v>
      </c>
      <c r="F25" s="44" t="str">
        <f>VLOOKUP(D25,Teams!$A$2:$B$17,2,FALSE)</f>
        <v>SDB_U62</v>
      </c>
    </row>
    <row r="26" spans="1:6" x14ac:dyDescent="0.25">
      <c r="A26" s="52">
        <v>12</v>
      </c>
      <c r="B26" s="30">
        <v>2</v>
      </c>
      <c r="C26" s="2" t="s">
        <v>0</v>
      </c>
      <c r="D26" s="4" t="s">
        <v>3</v>
      </c>
      <c r="E26" s="27" t="str">
        <f>VLOOKUP(C26,Teams!$A$2:$B$17,2,FALSE)</f>
        <v>MirMag_U6</v>
      </c>
      <c r="F26" s="28" t="str">
        <f>VLOOKUP(D26,Teams!$A$2:$B$17,2,FALSE)</f>
        <v>SDB_U6</v>
      </c>
    </row>
    <row r="27" spans="1:6" x14ac:dyDescent="0.25">
      <c r="A27" s="52">
        <v>12</v>
      </c>
      <c r="B27" s="30">
        <v>3</v>
      </c>
      <c r="C27" s="2" t="s">
        <v>1</v>
      </c>
      <c r="D27" s="4" t="s">
        <v>2</v>
      </c>
      <c r="E27" s="27" t="str">
        <f>VLOOKUP(C27,Teams!$A$2:$B$17,2,FALSE)</f>
        <v>RockSuns_U6Beg3</v>
      </c>
      <c r="F27" s="28" t="str">
        <f>VLOOKUP(D27,Teams!$A$2:$B$17,2,FALSE)</f>
        <v>RosRap_U6adv</v>
      </c>
    </row>
    <row r="28" spans="1:6" x14ac:dyDescent="0.25">
      <c r="A28" s="53">
        <v>12.3</v>
      </c>
      <c r="B28" s="36">
        <v>1</v>
      </c>
      <c r="C28" s="5" t="s">
        <v>8</v>
      </c>
      <c r="D28" s="6" t="s">
        <v>27</v>
      </c>
      <c r="E28" s="24" t="str">
        <f>VLOOKUP(C28,Teams!$A$2:$B$17,2,FALSE)</f>
        <v>ConcJrs_U6_2</v>
      </c>
      <c r="F28" s="25" t="str">
        <f>VLOOKUP(D28,Teams!$A$2:$B$17,2,FALSE)</f>
        <v>SthWstWnd_U6_1</v>
      </c>
    </row>
    <row r="29" spans="1:6" x14ac:dyDescent="0.25">
      <c r="A29" s="53">
        <v>12.3</v>
      </c>
      <c r="B29" s="36">
        <v>2</v>
      </c>
      <c r="C29" s="5" t="s">
        <v>9</v>
      </c>
      <c r="D29" s="6" t="s">
        <v>26</v>
      </c>
      <c r="E29" s="24" t="str">
        <f>VLOOKUP(C29,Teams!$A$2:$B$17,2,FALSE)</f>
        <v>CrnbhRdBks_U6G</v>
      </c>
      <c r="F29" s="25" t="str">
        <f>VLOOKUP(D29,Teams!$A$2:$B$17,2,FALSE)</f>
        <v>BxlNth_U6Beg</v>
      </c>
    </row>
    <row r="30" spans="1:6" x14ac:dyDescent="0.25">
      <c r="A30" s="54">
        <v>12.3</v>
      </c>
      <c r="B30" s="38">
        <v>3</v>
      </c>
      <c r="C30" s="7" t="s">
        <v>28</v>
      </c>
      <c r="D30" s="8" t="s">
        <v>31</v>
      </c>
      <c r="E30" s="39" t="str">
        <f>VLOOKUP(C30,Teams!$A$2:$B$17,2,FALSE)</f>
        <v>HakMac_U6</v>
      </c>
      <c r="F30" s="40" t="str">
        <f>VLOOKUP(D30,Teams!$A$2:$B$17,2,FALSE)</f>
        <v>SthWstWnd_U6_2</v>
      </c>
    </row>
    <row r="31" spans="1:6" x14ac:dyDescent="0.25">
      <c r="A31" s="54">
        <v>12.3</v>
      </c>
      <c r="B31" s="38">
        <v>4</v>
      </c>
      <c r="C31" s="7" t="s">
        <v>29</v>
      </c>
      <c r="D31" s="8" t="s">
        <v>30</v>
      </c>
      <c r="E31" s="39" t="str">
        <f>VLOOKUP(C31,Teams!$A$2:$B$17,2,FALSE)</f>
        <v>Scots_U6_1</v>
      </c>
      <c r="F31" s="40" t="str">
        <f>VLOOKUP(D31,Teams!$A$2:$B$17,2,FALSE)</f>
        <v>ConcJrs_U6_1</v>
      </c>
    </row>
    <row r="32" spans="1:6" x14ac:dyDescent="0.25">
      <c r="A32" s="55">
        <v>12.3</v>
      </c>
      <c r="B32" s="42">
        <v>5</v>
      </c>
      <c r="C32" s="9" t="s">
        <v>32</v>
      </c>
      <c r="D32" s="10" t="s">
        <v>35</v>
      </c>
      <c r="E32" s="43" t="str">
        <f>VLOOKUP(C32,Teams!$A$2:$B$17,2,FALSE)</f>
        <v>RockRaid_U6</v>
      </c>
      <c r="F32" s="44" t="str">
        <f>VLOOKUP(D32,Teams!$A$2:$B$17,2,FALSE)</f>
        <v>SDB_U62</v>
      </c>
    </row>
    <row r="33" spans="1:6" x14ac:dyDescent="0.25">
      <c r="A33" s="55">
        <v>12.3</v>
      </c>
      <c r="B33" s="42">
        <v>6</v>
      </c>
      <c r="C33" s="9" t="s">
        <v>33</v>
      </c>
      <c r="D33" s="10" t="s">
        <v>34</v>
      </c>
      <c r="E33" s="43" t="str">
        <f>VLOOKUP(C33,Teams!$A$2:$B$17,2,FALSE)</f>
        <v>RosRap_U6int</v>
      </c>
      <c r="F33" s="44" t="str">
        <f>VLOOKUP(D33,Teams!$A$2:$B$17,2,FALSE)</f>
        <v>RevERove_U6White</v>
      </c>
    </row>
    <row r="34" spans="1:6" x14ac:dyDescent="0.25">
      <c r="A34" s="56">
        <v>1</v>
      </c>
      <c r="B34" s="31"/>
      <c r="C34" s="3" t="s">
        <v>4</v>
      </c>
      <c r="D34" s="11"/>
      <c r="E34" s="21" t="s">
        <v>4</v>
      </c>
      <c r="F34" s="11"/>
    </row>
    <row r="35" spans="1:6" x14ac:dyDescent="0.25">
      <c r="A35" s="56">
        <v>1.3</v>
      </c>
      <c r="B35" s="32">
        <v>1</v>
      </c>
      <c r="C35" s="3"/>
      <c r="D35" s="3"/>
      <c r="E35" s="34" t="s">
        <v>74</v>
      </c>
      <c r="F35" s="35" t="s">
        <v>75</v>
      </c>
    </row>
    <row r="36" spans="1:6" x14ac:dyDescent="0.25">
      <c r="A36" s="56">
        <v>1.3</v>
      </c>
      <c r="B36" s="32">
        <v>3</v>
      </c>
      <c r="C36" s="3"/>
      <c r="D36" s="3"/>
      <c r="E36" s="34" t="s">
        <v>76</v>
      </c>
      <c r="F36" s="35" t="s">
        <v>77</v>
      </c>
    </row>
    <row r="37" spans="1:6" x14ac:dyDescent="0.25">
      <c r="A37" s="56">
        <v>2</v>
      </c>
      <c r="B37" s="31"/>
      <c r="C37" s="3"/>
      <c r="D37" s="3"/>
      <c r="E37" s="34" t="s">
        <v>4</v>
      </c>
      <c r="F37" s="35"/>
    </row>
    <row r="38" spans="1:6" ht="15.75" thickBot="1" x14ac:dyDescent="0.3">
      <c r="A38" s="57">
        <v>2.2999999999999998</v>
      </c>
      <c r="B38" s="33">
        <v>2</v>
      </c>
      <c r="C38" s="18"/>
      <c r="D38" s="18"/>
      <c r="E38" s="45" t="s">
        <v>78</v>
      </c>
      <c r="F38" s="46" t="s">
        <v>79</v>
      </c>
    </row>
  </sheetData>
  <mergeCells count="5">
    <mergeCell ref="I2:J2"/>
    <mergeCell ref="G2:H2"/>
    <mergeCell ref="A1:B1"/>
    <mergeCell ref="A2:B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27" sqref="I27"/>
    </sheetView>
  </sheetViews>
  <sheetFormatPr defaultRowHeight="15" x14ac:dyDescent="0.25"/>
  <cols>
    <col min="1" max="1" width="10" bestFit="1" customWidth="1"/>
    <col min="2" max="2" width="18.42578125" bestFit="1" customWidth="1"/>
    <col min="3" max="3" width="9.28515625" hidden="1" customWidth="1"/>
    <col min="4" max="4" width="16.85546875" hidden="1" customWidth="1"/>
    <col min="5" max="6" width="17.85546875" bestFit="1" customWidth="1"/>
    <col min="7" max="7" width="7.85546875" customWidth="1"/>
    <col min="8" max="8" width="18.28515625" bestFit="1" customWidth="1"/>
    <col min="10" max="10" width="16.85546875" bestFit="1" customWidth="1"/>
    <col min="11" max="11" width="18.28515625" bestFit="1" customWidth="1"/>
  </cols>
  <sheetData>
    <row r="1" spans="1:10" s="1" customFormat="1" x14ac:dyDescent="0.25">
      <c r="A1" s="134" t="s">
        <v>38</v>
      </c>
      <c r="B1" s="134"/>
      <c r="C1" s="49"/>
      <c r="D1" s="49"/>
    </row>
    <row r="2" spans="1:10" s="1" customFormat="1" x14ac:dyDescent="0.25">
      <c r="A2" s="134" t="s">
        <v>74</v>
      </c>
      <c r="B2" s="134"/>
      <c r="E2" s="134" t="s">
        <v>75</v>
      </c>
      <c r="F2" s="134"/>
      <c r="G2" s="134" t="s">
        <v>76</v>
      </c>
      <c r="H2" s="134"/>
      <c r="I2" s="134" t="s">
        <v>77</v>
      </c>
      <c r="J2" s="134"/>
    </row>
    <row r="3" spans="1:10" x14ac:dyDescent="0.25">
      <c r="A3" s="2" t="s">
        <v>0</v>
      </c>
      <c r="B3" s="2" t="s">
        <v>47</v>
      </c>
      <c r="E3" s="5" t="s">
        <v>8</v>
      </c>
      <c r="F3" s="5" t="s">
        <v>41</v>
      </c>
      <c r="G3" s="7" t="s">
        <v>28</v>
      </c>
      <c r="H3" s="7" t="s">
        <v>42</v>
      </c>
      <c r="I3" s="9" t="s">
        <v>32</v>
      </c>
      <c r="J3" s="9" t="s">
        <v>45</v>
      </c>
    </row>
    <row r="4" spans="1:10" x14ac:dyDescent="0.25">
      <c r="A4" s="2" t="s">
        <v>1</v>
      </c>
      <c r="B4" s="2" t="s">
        <v>40</v>
      </c>
      <c r="E4" s="5" t="s">
        <v>9</v>
      </c>
      <c r="F4" s="5" t="s">
        <v>48</v>
      </c>
      <c r="G4" s="7" t="s">
        <v>29</v>
      </c>
      <c r="H4" s="7" t="s">
        <v>44</v>
      </c>
      <c r="I4" s="9" t="s">
        <v>33</v>
      </c>
      <c r="J4" s="9" t="s">
        <v>51</v>
      </c>
    </row>
    <row r="5" spans="1:10" x14ac:dyDescent="0.25">
      <c r="A5" s="2" t="s">
        <v>2</v>
      </c>
      <c r="B5" s="2" t="s">
        <v>46</v>
      </c>
      <c r="E5" s="5" t="s">
        <v>26</v>
      </c>
      <c r="F5" s="5" t="s">
        <v>43</v>
      </c>
      <c r="G5" s="7" t="s">
        <v>30</v>
      </c>
      <c r="H5" s="7" t="s">
        <v>50</v>
      </c>
      <c r="I5" s="9" t="s">
        <v>34</v>
      </c>
      <c r="J5" s="9" t="s">
        <v>52</v>
      </c>
    </row>
    <row r="6" spans="1:10" x14ac:dyDescent="0.25">
      <c r="A6" s="2" t="s">
        <v>3</v>
      </c>
      <c r="B6" s="2" t="s">
        <v>55</v>
      </c>
      <c r="E6" s="5" t="s">
        <v>27</v>
      </c>
      <c r="F6" s="5" t="s">
        <v>49</v>
      </c>
      <c r="G6" s="7" t="s">
        <v>31</v>
      </c>
      <c r="H6" s="7" t="s">
        <v>54</v>
      </c>
      <c r="I6" s="9" t="s">
        <v>35</v>
      </c>
      <c r="J6" s="9" t="s">
        <v>53</v>
      </c>
    </row>
    <row r="7" spans="1:10" x14ac:dyDescent="0.25">
      <c r="I7" s="9" t="s">
        <v>36</v>
      </c>
      <c r="J7" s="9" t="s">
        <v>126</v>
      </c>
    </row>
    <row r="8" spans="1:10" x14ac:dyDescent="0.25">
      <c r="I8" s="9" t="s">
        <v>37</v>
      </c>
      <c r="J8" s="9" t="s">
        <v>57</v>
      </c>
    </row>
    <row r="9" spans="1:10" ht="15.75" thickBot="1" x14ac:dyDescent="0.3"/>
    <row r="10" spans="1:10" x14ac:dyDescent="0.25">
      <c r="A10" s="13" t="s">
        <v>6</v>
      </c>
      <c r="B10" s="16" t="s">
        <v>7</v>
      </c>
      <c r="C10" s="19"/>
      <c r="D10" s="15"/>
      <c r="E10" s="47"/>
      <c r="F10" s="48"/>
    </row>
    <row r="11" spans="1:10" x14ac:dyDescent="0.25">
      <c r="A11" s="52">
        <v>8.3000000000000007</v>
      </c>
      <c r="B11" s="30">
        <v>1</v>
      </c>
      <c r="C11" s="2" t="str">
        <f>A3</f>
        <v>a</v>
      </c>
      <c r="D11" s="4" t="str">
        <f>A4</f>
        <v>b</v>
      </c>
      <c r="E11" s="27" t="str">
        <f>VLOOKUP(C11,Teams!$C$2:$D$19,2,FALSE)</f>
        <v>RockSuns_U7Beg1</v>
      </c>
      <c r="F11" s="28" t="str">
        <f>VLOOKUP(D11,Teams!$C$2:$D$19,2,FALSE)</f>
        <v>HurMin_U7Beg</v>
      </c>
    </row>
    <row r="12" spans="1:10" x14ac:dyDescent="0.25">
      <c r="A12" s="52">
        <v>8.3000000000000007</v>
      </c>
      <c r="B12" s="30">
        <v>2</v>
      </c>
      <c r="C12" s="2" t="str">
        <f>A5</f>
        <v>c</v>
      </c>
      <c r="D12" s="4" t="str">
        <f>A6</f>
        <v>d</v>
      </c>
      <c r="E12" s="27" t="str">
        <f>VLOOKUP(C12,Teams!$C$2:$D$19,2,FALSE)</f>
        <v>WdvlBrs_U7</v>
      </c>
      <c r="F12" s="28" t="str">
        <f>VLOOKUP(D12,Teams!$C$2:$D$19,2,FALSE)</f>
        <v>CarRdBks_U7G</v>
      </c>
    </row>
    <row r="13" spans="1:10" x14ac:dyDescent="0.25">
      <c r="A13" s="53">
        <v>8.3000000000000007</v>
      </c>
      <c r="B13" s="36">
        <v>3</v>
      </c>
      <c r="C13" s="5" t="str">
        <f>E3</f>
        <v>e</v>
      </c>
      <c r="D13" s="6" t="str">
        <f>E4</f>
        <v>f</v>
      </c>
      <c r="E13" s="24" t="str">
        <f>VLOOKUP(C13,Teams!$C$2:$D$19,2,FALSE)</f>
        <v>RockSuns_U7Int1</v>
      </c>
      <c r="F13" s="25" t="str">
        <f>VLOOKUP(D13,Teams!$C$2:$D$19,2,FALSE)</f>
        <v>HurMin_U7Int1</v>
      </c>
    </row>
    <row r="14" spans="1:10" x14ac:dyDescent="0.25">
      <c r="A14" s="53">
        <v>8.3000000000000007</v>
      </c>
      <c r="B14" s="36">
        <v>4</v>
      </c>
      <c r="C14" s="5" t="str">
        <f>E5</f>
        <v>g</v>
      </c>
      <c r="D14" s="6" t="str">
        <f>E6</f>
        <v>h</v>
      </c>
      <c r="E14" s="24" t="str">
        <f>VLOOKUP(C14,Teams!$C$2:$D$19,2,FALSE)</f>
        <v>SthWstWnd_U7_1</v>
      </c>
      <c r="F14" s="25" t="str">
        <f>VLOOKUP(D14,Teams!$C$2:$D$19,2,FALSE)</f>
        <v>GymNinja_U7</v>
      </c>
    </row>
    <row r="15" spans="1:10" x14ac:dyDescent="0.25">
      <c r="A15" s="54">
        <v>8.3000000000000007</v>
      </c>
      <c r="B15" s="38">
        <v>5</v>
      </c>
      <c r="C15" s="7" t="str">
        <f>G3</f>
        <v>i</v>
      </c>
      <c r="D15" s="8" t="str">
        <f>G4</f>
        <v>j</v>
      </c>
      <c r="E15" s="39" t="str">
        <f>VLOOKUP(C15,Teams!$C$2:$D$19,2,FALSE)</f>
        <v>RockSuns_U7Int4</v>
      </c>
      <c r="F15" s="40" t="str">
        <f>VLOOKUP(D15,Teams!$C$2:$D$19,2,FALSE)</f>
        <v>SthWstWnd_U7_2</v>
      </c>
    </row>
    <row r="16" spans="1:10" x14ac:dyDescent="0.25">
      <c r="A16" s="54">
        <v>8.3000000000000007</v>
      </c>
      <c r="B16" s="38">
        <v>6</v>
      </c>
      <c r="C16" s="7" t="str">
        <f>G5</f>
        <v>k</v>
      </c>
      <c r="D16" s="8" t="str">
        <f>G6</f>
        <v>l</v>
      </c>
      <c r="E16" s="39" t="str">
        <f>VLOOKUP(C16,Teams!$C$2:$D$19,2,FALSE)</f>
        <v>CsPkBombersU7B1</v>
      </c>
      <c r="F16" s="40" t="str">
        <f>VLOOKUP(D16,Teams!$C$2:$D$19,2,FALSE)</f>
        <v>ConcJrs_U7</v>
      </c>
    </row>
    <row r="17" spans="1:6" x14ac:dyDescent="0.25">
      <c r="A17" s="55">
        <v>9</v>
      </c>
      <c r="B17" s="42">
        <v>4</v>
      </c>
      <c r="C17" s="9" t="str">
        <f>I3</f>
        <v>m</v>
      </c>
      <c r="D17" s="10" t="str">
        <f>I4</f>
        <v>n</v>
      </c>
      <c r="E17" s="43" t="str">
        <f>VLOOKUP(C17,Teams!$C$2:$D$19,2,FALSE)</f>
        <v>SthWstWnd_U7_3</v>
      </c>
      <c r="F17" s="44" t="str">
        <f>VLOOKUP(D17,Teams!$C$2:$D$19,2,FALSE)</f>
        <v>CsPk_U7_6B</v>
      </c>
    </row>
    <row r="18" spans="1:6" x14ac:dyDescent="0.25">
      <c r="A18" s="55">
        <v>9</v>
      </c>
      <c r="B18" s="42">
        <v>5</v>
      </c>
      <c r="C18" s="9" t="str">
        <f>I5</f>
        <v>o</v>
      </c>
      <c r="D18" s="10" t="str">
        <f>I6</f>
        <v>p</v>
      </c>
      <c r="E18" s="43" t="str">
        <f>VLOOKUP(C18,Teams!$C$2:$D$19,2,FALSE)</f>
        <v>Apia_U7</v>
      </c>
      <c r="F18" s="44" t="str">
        <f>VLOOKUP(D18,Teams!$C$2:$D$19,2,FALSE)</f>
        <v>ConnPt_U7int2</v>
      </c>
    </row>
    <row r="19" spans="1:6" x14ac:dyDescent="0.25">
      <c r="A19" s="55">
        <v>9</v>
      </c>
      <c r="B19" s="42">
        <v>6</v>
      </c>
      <c r="C19" s="9" t="str">
        <f>I7</f>
        <v>q</v>
      </c>
      <c r="D19" s="10" t="str">
        <f>I8</f>
        <v>r</v>
      </c>
      <c r="E19" s="43" t="str">
        <f>VLOOKUP(C19,Teams!$C$2:$D$19,2,FALSE)</f>
        <v>Scots_U7</v>
      </c>
      <c r="F19" s="44" t="str">
        <f>VLOOKUP(D19,Teams!$C$2:$D$19,2,FALSE)</f>
        <v>RockSuns_U7Int3</v>
      </c>
    </row>
    <row r="20" spans="1:6" x14ac:dyDescent="0.25">
      <c r="A20" s="52">
        <v>10</v>
      </c>
      <c r="B20" s="30">
        <v>1</v>
      </c>
      <c r="C20" s="2" t="s">
        <v>0</v>
      </c>
      <c r="D20" s="4" t="s">
        <v>2</v>
      </c>
      <c r="E20" s="27" t="str">
        <f>VLOOKUP(C20,Teams!$C$2:$D$19,2,FALSE)</f>
        <v>RockSuns_U7Beg1</v>
      </c>
      <c r="F20" s="28" t="str">
        <f>VLOOKUP(D20,Teams!$C$2:$D$19,2,FALSE)</f>
        <v>WdvlBrs_U7</v>
      </c>
    </row>
    <row r="21" spans="1:6" x14ac:dyDescent="0.25">
      <c r="A21" s="52">
        <v>10</v>
      </c>
      <c r="B21" s="30">
        <v>2</v>
      </c>
      <c r="C21" s="2" t="s">
        <v>1</v>
      </c>
      <c r="D21" s="4" t="s">
        <v>3</v>
      </c>
      <c r="E21" s="27" t="str">
        <f>VLOOKUP(C21,Teams!$C$2:$D$19,2,FALSE)</f>
        <v>HurMin_U7Beg</v>
      </c>
      <c r="F21" s="28" t="str">
        <f>VLOOKUP(D21,Teams!$C$2:$D$19,2,FALSE)</f>
        <v>CarRdBks_U7G</v>
      </c>
    </row>
    <row r="22" spans="1:6" x14ac:dyDescent="0.25">
      <c r="A22" s="53">
        <v>10</v>
      </c>
      <c r="B22" s="36">
        <v>3</v>
      </c>
      <c r="C22" s="5" t="str">
        <f>E3</f>
        <v>e</v>
      </c>
      <c r="D22" s="6" t="str">
        <f>E5</f>
        <v>g</v>
      </c>
      <c r="E22" s="24" t="str">
        <f>VLOOKUP(C22,Teams!$C$2:$D$19,2,FALSE)</f>
        <v>RockSuns_U7Int1</v>
      </c>
      <c r="F22" s="25" t="str">
        <f>VLOOKUP(D22,Teams!$C$2:$D$19,2,FALSE)</f>
        <v>SthWstWnd_U7_1</v>
      </c>
    </row>
    <row r="23" spans="1:6" x14ac:dyDescent="0.25">
      <c r="A23" s="53">
        <v>10</v>
      </c>
      <c r="B23" s="36">
        <v>4</v>
      </c>
      <c r="C23" s="5" t="str">
        <f>E4</f>
        <v>f</v>
      </c>
      <c r="D23" s="6" t="str">
        <f>E6</f>
        <v>h</v>
      </c>
      <c r="E23" s="24" t="str">
        <f>VLOOKUP(C23,Teams!$C$2:$D$19,2,FALSE)</f>
        <v>HurMin_U7Int1</v>
      </c>
      <c r="F23" s="25" t="str">
        <f>VLOOKUP(D23,Teams!$C$2:$D$19,2,FALSE)</f>
        <v>GymNinja_U7</v>
      </c>
    </row>
    <row r="24" spans="1:6" x14ac:dyDescent="0.25">
      <c r="A24" s="54">
        <v>10</v>
      </c>
      <c r="B24" s="38">
        <v>5</v>
      </c>
      <c r="C24" s="7" t="str">
        <f>G3</f>
        <v>i</v>
      </c>
      <c r="D24" s="8" t="str">
        <f>G5</f>
        <v>k</v>
      </c>
      <c r="E24" s="39" t="str">
        <f>VLOOKUP(C24,Teams!$C$2:$D$19,2,FALSE)</f>
        <v>RockSuns_U7Int4</v>
      </c>
      <c r="F24" s="40" t="str">
        <f>VLOOKUP(D24,Teams!$C$2:$D$19,2,FALSE)</f>
        <v>CsPkBombersU7B1</v>
      </c>
    </row>
    <row r="25" spans="1:6" x14ac:dyDescent="0.25">
      <c r="A25" s="54">
        <v>10</v>
      </c>
      <c r="B25" s="38">
        <v>6</v>
      </c>
      <c r="C25" s="7" t="str">
        <f>G4</f>
        <v>j</v>
      </c>
      <c r="D25" s="8" t="str">
        <f>G6</f>
        <v>l</v>
      </c>
      <c r="E25" s="39" t="str">
        <f>VLOOKUP(C25,Teams!$C$2:$D$19,2,FALSE)</f>
        <v>SthWstWnd_U7_2</v>
      </c>
      <c r="F25" s="40" t="str">
        <f>VLOOKUP(D25,Teams!$C$2:$D$19,2,FALSE)</f>
        <v>ConcJrs_U7</v>
      </c>
    </row>
    <row r="26" spans="1:6" x14ac:dyDescent="0.25">
      <c r="A26" s="55">
        <v>10.3</v>
      </c>
      <c r="B26" s="42">
        <v>4</v>
      </c>
      <c r="C26" s="9" t="str">
        <f>I3</f>
        <v>m</v>
      </c>
      <c r="D26" s="10" t="str">
        <f>I7</f>
        <v>q</v>
      </c>
      <c r="E26" s="43" t="str">
        <f>VLOOKUP(C26,Teams!$C$2:$D$19,2,FALSE)</f>
        <v>SthWstWnd_U7_3</v>
      </c>
      <c r="F26" s="44" t="str">
        <f>VLOOKUP(D26,Teams!$C$2:$D$19,2,FALSE)</f>
        <v>Scots_U7</v>
      </c>
    </row>
    <row r="27" spans="1:6" x14ac:dyDescent="0.25">
      <c r="A27" s="55">
        <v>10.3</v>
      </c>
      <c r="B27" s="42">
        <v>5</v>
      </c>
      <c r="C27" s="9" t="str">
        <f>I4</f>
        <v>n</v>
      </c>
      <c r="D27" s="10" t="s">
        <v>35</v>
      </c>
      <c r="E27" s="43" t="str">
        <f>VLOOKUP(C27,Teams!$C$2:$D$19,2,FALSE)</f>
        <v>CsPk_U7_6B</v>
      </c>
      <c r="F27" s="44" t="str">
        <f>VLOOKUP(D27,Teams!$C$2:$D$19,2,FALSE)</f>
        <v>ConnPt_U7int2</v>
      </c>
    </row>
    <row r="28" spans="1:6" x14ac:dyDescent="0.25">
      <c r="A28" s="55">
        <v>10.3</v>
      </c>
      <c r="B28" s="42">
        <v>6</v>
      </c>
      <c r="C28" s="9" t="str">
        <f>I5</f>
        <v>o</v>
      </c>
      <c r="D28" s="10" t="str">
        <f>I8</f>
        <v>r</v>
      </c>
      <c r="E28" s="43" t="str">
        <f>VLOOKUP(C28,Teams!$C$2:$D$19,2,FALSE)</f>
        <v>Apia_U7</v>
      </c>
      <c r="F28" s="44" t="str">
        <f>VLOOKUP(D28,Teams!$C$2:$D$19,2,FALSE)</f>
        <v>RockSuns_U7Int3</v>
      </c>
    </row>
    <row r="29" spans="1:6" x14ac:dyDescent="0.25">
      <c r="A29" s="52">
        <v>11.3</v>
      </c>
      <c r="B29" s="30">
        <v>1</v>
      </c>
      <c r="C29" s="2" t="s">
        <v>0</v>
      </c>
      <c r="D29" s="4" t="s">
        <v>3</v>
      </c>
      <c r="E29" s="27" t="str">
        <f>VLOOKUP(C29,Teams!$C$2:$D$19,2,FALSE)</f>
        <v>RockSuns_U7Beg1</v>
      </c>
      <c r="F29" s="28" t="str">
        <f>VLOOKUP(D29,Teams!$C$2:$D$19,2,FALSE)</f>
        <v>CarRdBks_U7G</v>
      </c>
    </row>
    <row r="30" spans="1:6" x14ac:dyDescent="0.25">
      <c r="A30" s="52">
        <v>11.3</v>
      </c>
      <c r="B30" s="30">
        <v>2</v>
      </c>
      <c r="C30" s="2" t="s">
        <v>1</v>
      </c>
      <c r="D30" s="4" t="s">
        <v>2</v>
      </c>
      <c r="E30" s="27" t="str">
        <f>VLOOKUP(C30,Teams!$C$2:$D$19,2,FALSE)</f>
        <v>HurMin_U7Beg</v>
      </c>
      <c r="F30" s="28" t="str">
        <f>VLOOKUP(D30,Teams!$C$2:$D$19,2,FALSE)</f>
        <v>WdvlBrs_U7</v>
      </c>
    </row>
    <row r="31" spans="1:6" x14ac:dyDescent="0.25">
      <c r="A31" s="53">
        <v>11.3</v>
      </c>
      <c r="B31" s="36">
        <v>3</v>
      </c>
      <c r="C31" s="5" t="str">
        <f>E3</f>
        <v>e</v>
      </c>
      <c r="D31" s="6" t="str">
        <f>E6</f>
        <v>h</v>
      </c>
      <c r="E31" s="24" t="str">
        <f>VLOOKUP(C31,Teams!$C$2:$D$19,2,FALSE)</f>
        <v>RockSuns_U7Int1</v>
      </c>
      <c r="F31" s="25" t="str">
        <f>VLOOKUP(D31,Teams!$C$2:$D$19,2,FALSE)</f>
        <v>GymNinja_U7</v>
      </c>
    </row>
    <row r="32" spans="1:6" x14ac:dyDescent="0.25">
      <c r="A32" s="53">
        <v>11.3</v>
      </c>
      <c r="B32" s="36">
        <v>4</v>
      </c>
      <c r="C32" s="5" t="str">
        <f>E4</f>
        <v>f</v>
      </c>
      <c r="D32" s="6" t="str">
        <f>E5</f>
        <v>g</v>
      </c>
      <c r="E32" s="24" t="str">
        <f>VLOOKUP(C32,Teams!$C$2:$D$19,2,FALSE)</f>
        <v>HurMin_U7Int1</v>
      </c>
      <c r="F32" s="25" t="str">
        <f>VLOOKUP(D32,Teams!$C$2:$D$19,2,FALSE)</f>
        <v>SthWstWnd_U7_1</v>
      </c>
    </row>
    <row r="33" spans="1:6" x14ac:dyDescent="0.25">
      <c r="A33" s="54">
        <v>11.3</v>
      </c>
      <c r="B33" s="38">
        <v>5</v>
      </c>
      <c r="C33" s="7" t="str">
        <f>G3</f>
        <v>i</v>
      </c>
      <c r="D33" s="8" t="str">
        <f>G6</f>
        <v>l</v>
      </c>
      <c r="E33" s="39" t="str">
        <f>VLOOKUP(C33,Teams!$C$2:$D$19,2,FALSE)</f>
        <v>RockSuns_U7Int4</v>
      </c>
      <c r="F33" s="40" t="str">
        <f>VLOOKUP(D33,Teams!$C$2:$D$19,2,FALSE)</f>
        <v>ConcJrs_U7</v>
      </c>
    </row>
    <row r="34" spans="1:6" x14ac:dyDescent="0.25">
      <c r="A34" s="54">
        <v>11.3</v>
      </c>
      <c r="B34" s="38">
        <v>6</v>
      </c>
      <c r="C34" s="7" t="str">
        <f>G4</f>
        <v>j</v>
      </c>
      <c r="D34" s="8" t="str">
        <f>G5</f>
        <v>k</v>
      </c>
      <c r="E34" s="39" t="str">
        <f>VLOOKUP(C34,Teams!$C$2:$D$19,2,FALSE)</f>
        <v>SthWstWnd_U7_2</v>
      </c>
      <c r="F34" s="40" t="str">
        <f>VLOOKUP(D34,Teams!$C$2:$D$19,2,FALSE)</f>
        <v>CsPkBombersU7B1</v>
      </c>
    </row>
    <row r="35" spans="1:6" x14ac:dyDescent="0.25">
      <c r="A35" s="55">
        <v>12</v>
      </c>
      <c r="B35" s="42">
        <v>4</v>
      </c>
      <c r="C35" s="9" t="str">
        <f>I3</f>
        <v>m</v>
      </c>
      <c r="D35" s="10" t="str">
        <f>I6</f>
        <v>p</v>
      </c>
      <c r="E35" s="43" t="str">
        <f>VLOOKUP(C35,Teams!$C$2:$D$19,2,FALSE)</f>
        <v>SthWstWnd_U7_3</v>
      </c>
      <c r="F35" s="44" t="str">
        <f>VLOOKUP(D35,Teams!$C$2:$D$19,2,FALSE)</f>
        <v>ConnPt_U7int2</v>
      </c>
    </row>
    <row r="36" spans="1:6" x14ac:dyDescent="0.25">
      <c r="A36" s="55">
        <v>12</v>
      </c>
      <c r="B36" s="42">
        <v>5</v>
      </c>
      <c r="C36" s="9" t="str">
        <f>I4</f>
        <v>n</v>
      </c>
      <c r="D36" s="10" t="str">
        <f>I8</f>
        <v>r</v>
      </c>
      <c r="E36" s="43" t="str">
        <f>VLOOKUP(C36,Teams!$C$2:$D$19,2,FALSE)</f>
        <v>CsPk_U7_6B</v>
      </c>
      <c r="F36" s="44" t="str">
        <f>VLOOKUP(D36,Teams!$C$2:$D$19,2,FALSE)</f>
        <v>RockSuns_U7Int3</v>
      </c>
    </row>
    <row r="37" spans="1:6" x14ac:dyDescent="0.25">
      <c r="A37" s="55">
        <v>12</v>
      </c>
      <c r="B37" s="42">
        <v>6</v>
      </c>
      <c r="C37" s="9" t="str">
        <f>I5</f>
        <v>o</v>
      </c>
      <c r="D37" s="10" t="str">
        <f>I7</f>
        <v>q</v>
      </c>
      <c r="E37" s="43" t="str">
        <f>VLOOKUP(C37,Teams!$C$2:$D$19,2,FALSE)</f>
        <v>Apia_U7</v>
      </c>
      <c r="F37" s="44" t="str">
        <f>VLOOKUP(D37,Teams!$C$2:$D$19,2,FALSE)</f>
        <v>Scots_U7</v>
      </c>
    </row>
    <row r="38" spans="1:6" x14ac:dyDescent="0.25">
      <c r="A38" s="56">
        <v>12.3</v>
      </c>
      <c r="B38" s="3"/>
      <c r="C38" s="3"/>
      <c r="D38" s="3"/>
      <c r="E38" s="21" t="s">
        <v>4</v>
      </c>
      <c r="F38" s="22"/>
    </row>
    <row r="39" spans="1:6" x14ac:dyDescent="0.25">
      <c r="A39" s="56">
        <v>1</v>
      </c>
      <c r="B39" s="3">
        <v>2</v>
      </c>
      <c r="C39" s="3"/>
      <c r="D39" s="3"/>
      <c r="E39" s="34" t="s">
        <v>74</v>
      </c>
      <c r="F39" s="35" t="s">
        <v>75</v>
      </c>
    </row>
    <row r="40" spans="1:6" x14ac:dyDescent="0.25">
      <c r="A40" s="56">
        <v>1</v>
      </c>
      <c r="B40" s="3">
        <v>3</v>
      </c>
      <c r="C40" s="3"/>
      <c r="D40" s="3"/>
      <c r="E40" s="34" t="s">
        <v>76</v>
      </c>
      <c r="F40" s="35" t="s">
        <v>77</v>
      </c>
    </row>
    <row r="41" spans="1:6" x14ac:dyDescent="0.25">
      <c r="A41" s="56">
        <v>1.3</v>
      </c>
      <c r="B41" s="3"/>
      <c r="C41" s="3"/>
      <c r="D41" s="3"/>
      <c r="E41" s="34" t="s">
        <v>4</v>
      </c>
      <c r="F41" s="35"/>
    </row>
    <row r="42" spans="1:6" ht="15.75" thickBot="1" x14ac:dyDescent="0.3">
      <c r="A42" s="12">
        <v>2</v>
      </c>
      <c r="B42" s="18">
        <v>2</v>
      </c>
      <c r="C42" s="18"/>
      <c r="D42" s="18"/>
      <c r="E42" s="45" t="s">
        <v>78</v>
      </c>
      <c r="F42" s="46" t="s">
        <v>79</v>
      </c>
    </row>
  </sheetData>
  <mergeCells count="5">
    <mergeCell ref="G2:H2"/>
    <mergeCell ref="I2:J2"/>
    <mergeCell ref="A1:B1"/>
    <mergeCell ref="A2:B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workbookViewId="0">
      <selection activeCell="H23" sqref="H23"/>
    </sheetView>
  </sheetViews>
  <sheetFormatPr defaultRowHeight="15" x14ac:dyDescent="0.25"/>
  <cols>
    <col min="1" max="1" width="10" bestFit="1" customWidth="1"/>
    <col min="2" max="2" width="16.5703125" bestFit="1" customWidth="1"/>
    <col min="3" max="3" width="9.28515625" hidden="1" customWidth="1"/>
    <col min="4" max="4" width="16.85546875" hidden="1" customWidth="1"/>
    <col min="5" max="6" width="17.42578125" bestFit="1" customWidth="1"/>
    <col min="7" max="7" width="2.7109375" bestFit="1" customWidth="1"/>
    <col min="8" max="8" width="13.7109375" bestFit="1" customWidth="1"/>
    <col min="10" max="10" width="16.85546875" bestFit="1" customWidth="1"/>
  </cols>
  <sheetData>
    <row r="1" spans="1:14" s="1" customFormat="1" x14ac:dyDescent="0.25">
      <c r="A1" s="134" t="s">
        <v>39</v>
      </c>
      <c r="B1" s="134"/>
    </row>
    <row r="2" spans="1:14" s="1" customFormat="1" x14ac:dyDescent="0.25">
      <c r="A2" s="134" t="s">
        <v>74</v>
      </c>
      <c r="B2" s="134"/>
      <c r="E2" s="134" t="s">
        <v>75</v>
      </c>
      <c r="F2" s="134"/>
      <c r="G2" s="134" t="s">
        <v>76</v>
      </c>
      <c r="H2" s="134"/>
      <c r="I2" s="134" t="s">
        <v>77</v>
      </c>
      <c r="J2" s="134"/>
    </row>
    <row r="3" spans="1:14" x14ac:dyDescent="0.25">
      <c r="A3" s="2" t="s">
        <v>0</v>
      </c>
      <c r="B3" s="2" t="s">
        <v>58</v>
      </c>
      <c r="E3" s="5" t="s">
        <v>8</v>
      </c>
      <c r="F3" s="5" t="s">
        <v>71</v>
      </c>
      <c r="G3" s="7" t="s">
        <v>28</v>
      </c>
      <c r="H3" s="7" t="s">
        <v>73</v>
      </c>
      <c r="I3" s="9" t="s">
        <v>32</v>
      </c>
      <c r="J3" s="9" t="s">
        <v>69</v>
      </c>
      <c r="K3" t="s">
        <v>0</v>
      </c>
      <c r="L3" t="s">
        <v>2</v>
      </c>
      <c r="M3" t="s">
        <v>8</v>
      </c>
    </row>
    <row r="4" spans="1:14" x14ac:dyDescent="0.25">
      <c r="A4" s="2" t="s">
        <v>1</v>
      </c>
      <c r="B4" s="2" t="s">
        <v>59</v>
      </c>
      <c r="E4" s="5" t="s">
        <v>9</v>
      </c>
      <c r="F4" s="5" t="s">
        <v>65</v>
      </c>
      <c r="G4" s="7" t="s">
        <v>29</v>
      </c>
      <c r="H4" s="7" t="s">
        <v>67</v>
      </c>
      <c r="I4" s="9" t="s">
        <v>33</v>
      </c>
      <c r="J4" s="9" t="s">
        <v>66</v>
      </c>
      <c r="L4" t="s">
        <v>3</v>
      </c>
      <c r="M4" t="s">
        <v>8</v>
      </c>
      <c r="N4" t="s">
        <v>27</v>
      </c>
    </row>
    <row r="5" spans="1:14" x14ac:dyDescent="0.25">
      <c r="A5" s="2" t="s">
        <v>2</v>
      </c>
      <c r="B5" s="2" t="s">
        <v>60</v>
      </c>
      <c r="E5" s="5" t="s">
        <v>26</v>
      </c>
      <c r="F5" s="5" t="s">
        <v>62</v>
      </c>
      <c r="G5" s="7" t="s">
        <v>30</v>
      </c>
      <c r="H5" s="7" t="s">
        <v>68</v>
      </c>
      <c r="I5" s="9" t="s">
        <v>34</v>
      </c>
      <c r="J5" s="9" t="s">
        <v>64</v>
      </c>
      <c r="K5" t="s">
        <v>1</v>
      </c>
      <c r="L5" t="s">
        <v>2</v>
      </c>
      <c r="N5" t="s">
        <v>26</v>
      </c>
    </row>
    <row r="6" spans="1:14" x14ac:dyDescent="0.25">
      <c r="A6" s="2" t="s">
        <v>3</v>
      </c>
      <c r="B6" s="2" t="s">
        <v>70</v>
      </c>
      <c r="E6" s="5" t="s">
        <v>27</v>
      </c>
      <c r="F6" s="5" t="s">
        <v>61</v>
      </c>
      <c r="G6" s="7" t="s">
        <v>31</v>
      </c>
      <c r="H6" s="7" t="s">
        <v>63</v>
      </c>
      <c r="I6" s="9" t="s">
        <v>35</v>
      </c>
      <c r="J6" s="9" t="s">
        <v>72</v>
      </c>
      <c r="K6" t="s">
        <v>1</v>
      </c>
      <c r="M6" t="s">
        <v>9</v>
      </c>
      <c r="N6" t="s">
        <v>27</v>
      </c>
    </row>
    <row r="7" spans="1:14" x14ac:dyDescent="0.25">
      <c r="I7" s="9" t="s">
        <v>36</v>
      </c>
      <c r="J7" s="9" t="s">
        <v>125</v>
      </c>
      <c r="K7" t="s">
        <v>0</v>
      </c>
      <c r="L7" t="s">
        <v>3</v>
      </c>
      <c r="M7" t="s">
        <v>9</v>
      </c>
      <c r="N7" t="s">
        <v>26</v>
      </c>
    </row>
    <row r="8" spans="1:14" ht="15.75" thickBot="1" x14ac:dyDescent="0.3"/>
    <row r="9" spans="1:14" x14ac:dyDescent="0.25">
      <c r="A9" s="13" t="s">
        <v>6</v>
      </c>
      <c r="B9" s="16" t="s">
        <v>7</v>
      </c>
      <c r="C9" s="19"/>
      <c r="D9" s="15"/>
      <c r="E9" s="47"/>
      <c r="F9" s="48"/>
    </row>
    <row r="10" spans="1:14" ht="15.75" thickBot="1" x14ac:dyDescent="0.3">
      <c r="A10" s="88"/>
      <c r="B10" s="21"/>
      <c r="C10" s="34"/>
      <c r="D10" s="22"/>
      <c r="F10" s="22"/>
    </row>
    <row r="11" spans="1:14" x14ac:dyDescent="0.25">
      <c r="A11" s="55">
        <v>8</v>
      </c>
      <c r="B11" s="42">
        <v>8</v>
      </c>
      <c r="C11" s="34"/>
      <c r="D11" s="22"/>
      <c r="E11" s="43" t="s">
        <v>66</v>
      </c>
      <c r="F11" s="44" t="s">
        <v>125</v>
      </c>
      <c r="J11" s="104" t="s">
        <v>6</v>
      </c>
      <c r="K11" s="105" t="s">
        <v>7</v>
      </c>
      <c r="L11" s="105"/>
      <c r="M11" s="106"/>
    </row>
    <row r="12" spans="1:14" x14ac:dyDescent="0.25">
      <c r="A12" s="55">
        <v>8</v>
      </c>
      <c r="B12" s="42">
        <v>9</v>
      </c>
      <c r="C12" s="34"/>
      <c r="D12" s="22"/>
      <c r="E12" s="43" t="s">
        <v>72</v>
      </c>
      <c r="F12" s="44" t="s">
        <v>64</v>
      </c>
      <c r="J12" s="107"/>
      <c r="K12" s="108"/>
      <c r="L12" s="108"/>
      <c r="M12" s="109"/>
    </row>
    <row r="13" spans="1:14" x14ac:dyDescent="0.25">
      <c r="A13" s="52">
        <v>8.3000000000000007</v>
      </c>
      <c r="B13" s="30">
        <v>7</v>
      </c>
      <c r="C13" s="2" t="s">
        <v>0</v>
      </c>
      <c r="D13" s="4" t="s">
        <v>1</v>
      </c>
      <c r="E13" s="27" t="s">
        <v>58</v>
      </c>
      <c r="F13" s="28" t="s">
        <v>59</v>
      </c>
      <c r="J13" s="110">
        <v>8</v>
      </c>
      <c r="K13" s="111">
        <v>8</v>
      </c>
      <c r="L13" s="112" t="s">
        <v>66</v>
      </c>
      <c r="M13" s="113" t="s">
        <v>125</v>
      </c>
    </row>
    <row r="14" spans="1:14" x14ac:dyDescent="0.25">
      <c r="A14" s="52">
        <v>8.3000000000000007</v>
      </c>
      <c r="B14" s="30">
        <v>8</v>
      </c>
      <c r="C14" s="2" t="s">
        <v>2</v>
      </c>
      <c r="D14" s="4" t="s">
        <v>3</v>
      </c>
      <c r="E14" s="27" t="s">
        <v>60</v>
      </c>
      <c r="F14" s="28" t="s">
        <v>70</v>
      </c>
      <c r="J14" s="110">
        <v>8</v>
      </c>
      <c r="K14" s="111">
        <v>9</v>
      </c>
      <c r="L14" s="112" t="s">
        <v>72</v>
      </c>
      <c r="M14" s="113" t="s">
        <v>64</v>
      </c>
    </row>
    <row r="15" spans="1:14" x14ac:dyDescent="0.25">
      <c r="A15" s="53">
        <v>8.3000000000000007</v>
      </c>
      <c r="B15" s="36">
        <v>9</v>
      </c>
      <c r="C15" s="5" t="s">
        <v>8</v>
      </c>
      <c r="D15" s="6" t="s">
        <v>9</v>
      </c>
      <c r="E15" s="24" t="s">
        <v>71</v>
      </c>
      <c r="F15" s="25" t="s">
        <v>65</v>
      </c>
      <c r="J15" s="114">
        <v>8.3000000000000007</v>
      </c>
      <c r="K15" s="115">
        <v>7</v>
      </c>
      <c r="L15" s="116" t="s">
        <v>58</v>
      </c>
      <c r="M15" s="117" t="s">
        <v>59</v>
      </c>
    </row>
    <row r="16" spans="1:14" x14ac:dyDescent="0.25">
      <c r="A16" s="53">
        <v>9</v>
      </c>
      <c r="B16" s="36">
        <v>7</v>
      </c>
      <c r="C16" s="5" t="s">
        <v>26</v>
      </c>
      <c r="D16" s="6" t="s">
        <v>27</v>
      </c>
      <c r="E16" s="24" t="s">
        <v>62</v>
      </c>
      <c r="F16" s="25" t="s">
        <v>61</v>
      </c>
      <c r="J16" s="114">
        <v>8.3000000000000007</v>
      </c>
      <c r="K16" s="115">
        <v>8</v>
      </c>
      <c r="L16" s="116" t="s">
        <v>60</v>
      </c>
      <c r="M16" s="117" t="s">
        <v>70</v>
      </c>
    </row>
    <row r="17" spans="1:13" x14ac:dyDescent="0.25">
      <c r="A17" s="54">
        <v>9</v>
      </c>
      <c r="B17" s="38">
        <v>8</v>
      </c>
      <c r="C17" s="7" t="s">
        <v>28</v>
      </c>
      <c r="D17" s="8" t="s">
        <v>29</v>
      </c>
      <c r="E17" s="39" t="s">
        <v>73</v>
      </c>
      <c r="F17" s="40" t="s">
        <v>67</v>
      </c>
      <c r="J17" s="118">
        <v>8.3000000000000007</v>
      </c>
      <c r="K17" s="119">
        <v>9</v>
      </c>
      <c r="L17" s="120" t="s">
        <v>71</v>
      </c>
      <c r="M17" s="121" t="s">
        <v>65</v>
      </c>
    </row>
    <row r="18" spans="1:13" x14ac:dyDescent="0.25">
      <c r="A18" s="54">
        <v>9</v>
      </c>
      <c r="B18" s="38">
        <v>9</v>
      </c>
      <c r="C18" s="7" t="s">
        <v>30</v>
      </c>
      <c r="D18" s="8" t="s">
        <v>31</v>
      </c>
      <c r="E18" s="39" t="s">
        <v>129</v>
      </c>
      <c r="F18" s="40" t="s">
        <v>63</v>
      </c>
      <c r="J18" s="118">
        <v>9</v>
      </c>
      <c r="K18" s="119">
        <v>7</v>
      </c>
      <c r="L18" s="120" t="s">
        <v>62</v>
      </c>
      <c r="M18" s="121" t="s">
        <v>61</v>
      </c>
    </row>
    <row r="19" spans="1:13" x14ac:dyDescent="0.25">
      <c r="A19" s="55">
        <v>9.3000000000000007</v>
      </c>
      <c r="B19" s="42">
        <v>7</v>
      </c>
      <c r="C19" s="9" t="s">
        <v>32</v>
      </c>
      <c r="D19" s="10" t="s">
        <v>33</v>
      </c>
      <c r="E19" s="43" t="s">
        <v>64</v>
      </c>
      <c r="F19" s="44" t="s">
        <v>125</v>
      </c>
      <c r="J19" s="122">
        <v>9</v>
      </c>
      <c r="K19" s="123">
        <v>8</v>
      </c>
      <c r="L19" s="124" t="s">
        <v>73</v>
      </c>
      <c r="M19" s="125" t="s">
        <v>67</v>
      </c>
    </row>
    <row r="20" spans="1:13" x14ac:dyDescent="0.25">
      <c r="A20" s="55">
        <v>9.3000000000000007</v>
      </c>
      <c r="B20" s="42">
        <v>8</v>
      </c>
      <c r="C20" s="9" t="s">
        <v>34</v>
      </c>
      <c r="D20" s="10" t="s">
        <v>35</v>
      </c>
      <c r="E20" s="43" t="s">
        <v>69</v>
      </c>
      <c r="F20" s="44" t="s">
        <v>66</v>
      </c>
      <c r="J20" s="122">
        <v>9</v>
      </c>
      <c r="K20" s="123">
        <v>9</v>
      </c>
      <c r="L20" s="124" t="s">
        <v>129</v>
      </c>
      <c r="M20" s="125" t="s">
        <v>63</v>
      </c>
    </row>
    <row r="21" spans="1:13" x14ac:dyDescent="0.25">
      <c r="A21" s="52">
        <v>9.3000000000000007</v>
      </c>
      <c r="B21" s="30">
        <v>9</v>
      </c>
      <c r="C21" s="2" t="s">
        <v>0</v>
      </c>
      <c r="D21" s="4" t="s">
        <v>2</v>
      </c>
      <c r="E21" s="27" t="s">
        <v>58</v>
      </c>
      <c r="F21" s="28" t="s">
        <v>60</v>
      </c>
      <c r="J21" s="110">
        <v>9.3000000000000007</v>
      </c>
      <c r="K21" s="111">
        <v>7</v>
      </c>
      <c r="L21" s="112" t="s">
        <v>64</v>
      </c>
      <c r="M21" s="113" t="s">
        <v>125</v>
      </c>
    </row>
    <row r="22" spans="1:13" x14ac:dyDescent="0.25">
      <c r="A22" s="52">
        <v>10</v>
      </c>
      <c r="B22" s="30">
        <v>7</v>
      </c>
      <c r="C22" s="2" t="s">
        <v>1</v>
      </c>
      <c r="D22" s="4" t="s">
        <v>3</v>
      </c>
      <c r="E22" s="27" t="s">
        <v>59</v>
      </c>
      <c r="F22" s="28" t="s">
        <v>70</v>
      </c>
      <c r="J22" s="110">
        <v>9.3000000000000007</v>
      </c>
      <c r="K22" s="111">
        <v>8</v>
      </c>
      <c r="L22" s="112" t="s">
        <v>69</v>
      </c>
      <c r="M22" s="113" t="s">
        <v>66</v>
      </c>
    </row>
    <row r="23" spans="1:13" x14ac:dyDescent="0.25">
      <c r="A23" s="53">
        <v>10</v>
      </c>
      <c r="B23" s="36">
        <v>8</v>
      </c>
      <c r="C23" s="5" t="s">
        <v>8</v>
      </c>
      <c r="D23" s="6" t="s">
        <v>26</v>
      </c>
      <c r="E23" s="24" t="s">
        <v>71</v>
      </c>
      <c r="F23" s="25" t="s">
        <v>62</v>
      </c>
      <c r="J23" s="114">
        <v>9.3000000000000007</v>
      </c>
      <c r="K23" s="115">
        <v>9</v>
      </c>
      <c r="L23" s="116" t="s">
        <v>58</v>
      </c>
      <c r="M23" s="117" t="s">
        <v>60</v>
      </c>
    </row>
    <row r="24" spans="1:13" x14ac:dyDescent="0.25">
      <c r="A24" s="53">
        <v>10</v>
      </c>
      <c r="B24" s="36">
        <v>9</v>
      </c>
      <c r="C24" s="5" t="s">
        <v>9</v>
      </c>
      <c r="D24" s="6" t="s">
        <v>27</v>
      </c>
      <c r="E24" s="24" t="s">
        <v>65</v>
      </c>
      <c r="F24" s="25" t="s">
        <v>61</v>
      </c>
      <c r="J24" s="114">
        <v>10</v>
      </c>
      <c r="K24" s="115">
        <v>7</v>
      </c>
      <c r="L24" s="116" t="s">
        <v>59</v>
      </c>
      <c r="M24" s="117" t="s">
        <v>70</v>
      </c>
    </row>
    <row r="25" spans="1:13" x14ac:dyDescent="0.25">
      <c r="A25" s="54">
        <v>10.3</v>
      </c>
      <c r="B25" s="38">
        <v>7</v>
      </c>
      <c r="C25" s="7" t="s">
        <v>28</v>
      </c>
      <c r="D25" s="8" t="s">
        <v>30</v>
      </c>
      <c r="E25" s="39" t="s">
        <v>73</v>
      </c>
      <c r="F25" s="40" t="s">
        <v>129</v>
      </c>
      <c r="J25" s="118">
        <v>10</v>
      </c>
      <c r="K25" s="119">
        <v>8</v>
      </c>
      <c r="L25" s="120" t="s">
        <v>71</v>
      </c>
      <c r="M25" s="121" t="s">
        <v>62</v>
      </c>
    </row>
    <row r="26" spans="1:13" x14ac:dyDescent="0.25">
      <c r="A26" s="54">
        <v>10.3</v>
      </c>
      <c r="B26" s="38">
        <v>8</v>
      </c>
      <c r="C26" s="7" t="s">
        <v>29</v>
      </c>
      <c r="D26" s="8" t="s">
        <v>31</v>
      </c>
      <c r="E26" s="39" t="s">
        <v>67</v>
      </c>
      <c r="F26" s="40" t="s">
        <v>63</v>
      </c>
      <c r="J26" s="118">
        <v>10</v>
      </c>
      <c r="K26" s="119">
        <v>9</v>
      </c>
      <c r="L26" s="120" t="s">
        <v>65</v>
      </c>
      <c r="M26" s="121" t="s">
        <v>61</v>
      </c>
    </row>
    <row r="27" spans="1:13" x14ac:dyDescent="0.25">
      <c r="A27" s="55">
        <v>10.3</v>
      </c>
      <c r="B27" s="42">
        <v>9</v>
      </c>
      <c r="C27" s="9" t="s">
        <v>32</v>
      </c>
      <c r="D27" s="10" t="s">
        <v>34</v>
      </c>
      <c r="E27" s="43" t="s">
        <v>69</v>
      </c>
      <c r="F27" s="44" t="s">
        <v>125</v>
      </c>
      <c r="J27" s="122">
        <v>10.3</v>
      </c>
      <c r="K27" s="123">
        <v>7</v>
      </c>
      <c r="L27" s="124" t="s">
        <v>73</v>
      </c>
      <c r="M27" s="125" t="s">
        <v>129</v>
      </c>
    </row>
    <row r="28" spans="1:13" x14ac:dyDescent="0.25">
      <c r="A28" s="55">
        <v>11</v>
      </c>
      <c r="B28" s="42">
        <v>7</v>
      </c>
      <c r="C28" s="9" t="s">
        <v>33</v>
      </c>
      <c r="D28" s="10" t="s">
        <v>35</v>
      </c>
      <c r="E28" s="43" t="s">
        <v>72</v>
      </c>
      <c r="F28" s="44" t="s">
        <v>66</v>
      </c>
      <c r="J28" s="122">
        <v>10.3</v>
      </c>
      <c r="K28" s="123">
        <v>8</v>
      </c>
      <c r="L28" s="124" t="s">
        <v>67</v>
      </c>
      <c r="M28" s="125" t="s">
        <v>63</v>
      </c>
    </row>
    <row r="29" spans="1:13" x14ac:dyDescent="0.25">
      <c r="A29" s="52">
        <v>11</v>
      </c>
      <c r="B29" s="30">
        <v>8</v>
      </c>
      <c r="C29" s="2" t="s">
        <v>0</v>
      </c>
      <c r="D29" s="4" t="s">
        <v>3</v>
      </c>
      <c r="E29" s="27" t="s">
        <v>58</v>
      </c>
      <c r="F29" s="28" t="s">
        <v>70</v>
      </c>
      <c r="J29" s="110">
        <v>10.3</v>
      </c>
      <c r="K29" s="111">
        <v>9</v>
      </c>
      <c r="L29" s="112" t="s">
        <v>69</v>
      </c>
      <c r="M29" s="113" t="s">
        <v>125</v>
      </c>
    </row>
    <row r="30" spans="1:13" x14ac:dyDescent="0.25">
      <c r="A30" s="52">
        <v>11</v>
      </c>
      <c r="B30" s="30">
        <v>9</v>
      </c>
      <c r="C30" s="2" t="s">
        <v>1</v>
      </c>
      <c r="D30" s="4" t="s">
        <v>2</v>
      </c>
      <c r="E30" s="27" t="s">
        <v>59</v>
      </c>
      <c r="F30" s="28" t="s">
        <v>60</v>
      </c>
      <c r="J30" s="110">
        <v>11</v>
      </c>
      <c r="K30" s="111">
        <v>7</v>
      </c>
      <c r="L30" s="112" t="s">
        <v>72</v>
      </c>
      <c r="M30" s="113" t="s">
        <v>66</v>
      </c>
    </row>
    <row r="31" spans="1:13" x14ac:dyDescent="0.25">
      <c r="A31" s="53">
        <v>11.3</v>
      </c>
      <c r="B31" s="36">
        <v>7</v>
      </c>
      <c r="C31" s="5" t="s">
        <v>8</v>
      </c>
      <c r="D31" s="6" t="s">
        <v>27</v>
      </c>
      <c r="E31" s="24" t="s">
        <v>71</v>
      </c>
      <c r="F31" s="25" t="s">
        <v>61</v>
      </c>
      <c r="J31" s="114">
        <v>11</v>
      </c>
      <c r="K31" s="115">
        <v>8</v>
      </c>
      <c r="L31" s="116" t="s">
        <v>58</v>
      </c>
      <c r="M31" s="117" t="s">
        <v>70</v>
      </c>
    </row>
    <row r="32" spans="1:13" x14ac:dyDescent="0.25">
      <c r="A32" s="53">
        <v>11.3</v>
      </c>
      <c r="B32" s="36">
        <v>8</v>
      </c>
      <c r="C32" s="5" t="s">
        <v>9</v>
      </c>
      <c r="D32" s="6" t="s">
        <v>26</v>
      </c>
      <c r="E32" s="24" t="s">
        <v>65</v>
      </c>
      <c r="F32" s="25" t="s">
        <v>62</v>
      </c>
      <c r="J32" s="114">
        <v>11</v>
      </c>
      <c r="K32" s="115">
        <v>9</v>
      </c>
      <c r="L32" s="116" t="s">
        <v>59</v>
      </c>
      <c r="M32" s="117" t="s">
        <v>60</v>
      </c>
    </row>
    <row r="33" spans="1:13" x14ac:dyDescent="0.25">
      <c r="A33" s="54">
        <v>11.3</v>
      </c>
      <c r="B33" s="38">
        <v>9</v>
      </c>
      <c r="C33" s="7" t="s">
        <v>28</v>
      </c>
      <c r="D33" s="8" t="s">
        <v>31</v>
      </c>
      <c r="E33" s="39" t="s">
        <v>73</v>
      </c>
      <c r="F33" s="40" t="s">
        <v>63</v>
      </c>
      <c r="J33" s="118">
        <v>11.3</v>
      </c>
      <c r="K33" s="119">
        <v>7</v>
      </c>
      <c r="L33" s="120" t="s">
        <v>71</v>
      </c>
      <c r="M33" s="121" t="s">
        <v>61</v>
      </c>
    </row>
    <row r="34" spans="1:13" x14ac:dyDescent="0.25">
      <c r="A34" s="54">
        <v>12</v>
      </c>
      <c r="B34" s="38">
        <v>7</v>
      </c>
      <c r="C34" s="7" t="s">
        <v>29</v>
      </c>
      <c r="D34" s="8" t="s">
        <v>30</v>
      </c>
      <c r="E34" s="39" t="s">
        <v>67</v>
      </c>
      <c r="F34" s="40" t="s">
        <v>129</v>
      </c>
      <c r="J34" s="118">
        <v>11.3</v>
      </c>
      <c r="K34" s="119">
        <v>8</v>
      </c>
      <c r="L34" s="120" t="s">
        <v>65</v>
      </c>
      <c r="M34" s="121" t="s">
        <v>62</v>
      </c>
    </row>
    <row r="35" spans="1:13" x14ac:dyDescent="0.25">
      <c r="A35" s="55">
        <v>12</v>
      </c>
      <c r="B35" s="42">
        <v>8</v>
      </c>
      <c r="C35" s="9" t="s">
        <v>32</v>
      </c>
      <c r="D35" s="10" t="s">
        <v>35</v>
      </c>
      <c r="E35" s="43" t="s">
        <v>69</v>
      </c>
      <c r="F35" s="44" t="s">
        <v>64</v>
      </c>
      <c r="J35" s="122">
        <v>11.3</v>
      </c>
      <c r="K35" s="123">
        <v>9</v>
      </c>
      <c r="L35" s="124" t="s">
        <v>73</v>
      </c>
      <c r="M35" s="125" t="s">
        <v>63</v>
      </c>
    </row>
    <row r="36" spans="1:13" x14ac:dyDescent="0.25">
      <c r="A36" s="55">
        <v>12</v>
      </c>
      <c r="B36" s="42">
        <v>9</v>
      </c>
      <c r="C36" s="9" t="s">
        <v>33</v>
      </c>
      <c r="D36" s="10" t="s">
        <v>34</v>
      </c>
      <c r="E36" s="43" t="s">
        <v>130</v>
      </c>
      <c r="F36" s="44" t="s">
        <v>72</v>
      </c>
      <c r="J36" s="122">
        <v>12</v>
      </c>
      <c r="K36" s="123">
        <v>7</v>
      </c>
      <c r="L36" s="124" t="s">
        <v>67</v>
      </c>
      <c r="M36" s="125" t="s">
        <v>129</v>
      </c>
    </row>
    <row r="37" spans="1:13" x14ac:dyDescent="0.25">
      <c r="A37" s="56">
        <v>12.3</v>
      </c>
      <c r="B37" s="3"/>
      <c r="C37" s="3"/>
      <c r="D37" s="3"/>
      <c r="E37" s="21" t="s">
        <v>4</v>
      </c>
      <c r="F37" s="22"/>
      <c r="J37" s="110">
        <v>12</v>
      </c>
      <c r="K37" s="111">
        <v>8</v>
      </c>
      <c r="L37" s="112" t="s">
        <v>69</v>
      </c>
      <c r="M37" s="113" t="s">
        <v>64</v>
      </c>
    </row>
    <row r="38" spans="1:13" x14ac:dyDescent="0.25">
      <c r="A38" s="56">
        <v>1</v>
      </c>
      <c r="B38" s="3">
        <v>8</v>
      </c>
      <c r="C38" s="3"/>
      <c r="D38" s="3"/>
      <c r="E38" s="34" t="s">
        <v>74</v>
      </c>
      <c r="F38" s="35" t="s">
        <v>75</v>
      </c>
      <c r="J38" s="110">
        <v>12</v>
      </c>
      <c r="K38" s="111">
        <v>9</v>
      </c>
      <c r="L38" s="112" t="s">
        <v>130</v>
      </c>
      <c r="M38" s="113" t="s">
        <v>72</v>
      </c>
    </row>
    <row r="39" spans="1:13" x14ac:dyDescent="0.25">
      <c r="A39" s="56">
        <v>1</v>
      </c>
      <c r="B39" s="3">
        <v>9</v>
      </c>
      <c r="C39" s="3"/>
      <c r="D39" s="3"/>
      <c r="E39" s="34" t="s">
        <v>76</v>
      </c>
      <c r="F39" s="35" t="s">
        <v>77</v>
      </c>
      <c r="J39" s="126">
        <v>12.3</v>
      </c>
      <c r="K39" s="108"/>
      <c r="L39" s="127" t="s">
        <v>4</v>
      </c>
      <c r="M39" s="128"/>
    </row>
    <row r="40" spans="1:13" x14ac:dyDescent="0.25">
      <c r="A40" s="56">
        <v>1.3</v>
      </c>
      <c r="B40" s="3"/>
      <c r="C40" s="3"/>
      <c r="D40" s="3"/>
      <c r="E40" s="34" t="s">
        <v>4</v>
      </c>
      <c r="F40" s="35"/>
      <c r="J40" s="126">
        <v>1</v>
      </c>
      <c r="K40" s="129">
        <v>8</v>
      </c>
      <c r="L40" s="127" t="s">
        <v>74</v>
      </c>
      <c r="M40" s="109" t="s">
        <v>75</v>
      </c>
    </row>
    <row r="41" spans="1:13" ht="15.75" thickBot="1" x14ac:dyDescent="0.3">
      <c r="A41" s="57">
        <v>2</v>
      </c>
      <c r="B41" s="18">
        <v>9</v>
      </c>
      <c r="C41" s="18"/>
      <c r="D41" s="18"/>
      <c r="E41" s="45" t="s">
        <v>78</v>
      </c>
      <c r="F41" s="46" t="s">
        <v>79</v>
      </c>
      <c r="J41" s="126">
        <v>1</v>
      </c>
      <c r="K41" s="129">
        <v>9</v>
      </c>
      <c r="L41" s="127" t="s">
        <v>76</v>
      </c>
      <c r="M41" s="109" t="s">
        <v>77</v>
      </c>
    </row>
    <row r="42" spans="1:13" x14ac:dyDescent="0.25">
      <c r="J42" s="126">
        <v>1.3</v>
      </c>
      <c r="K42" s="108"/>
      <c r="L42" s="127" t="s">
        <v>4</v>
      </c>
      <c r="M42" s="109"/>
    </row>
    <row r="43" spans="1:13" ht="15.75" thickBot="1" x14ac:dyDescent="0.3">
      <c r="J43" s="130">
        <v>2</v>
      </c>
      <c r="K43" s="131">
        <v>9</v>
      </c>
      <c r="L43" s="132" t="s">
        <v>78</v>
      </c>
      <c r="M43" s="133" t="s">
        <v>79</v>
      </c>
    </row>
  </sheetData>
  <mergeCells count="5">
    <mergeCell ref="G2:H2"/>
    <mergeCell ref="I2:J2"/>
    <mergeCell ref="A1:B1"/>
    <mergeCell ref="A2:B2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8" sqref="E18:F18"/>
    </sheetView>
  </sheetViews>
  <sheetFormatPr defaultRowHeight="15" x14ac:dyDescent="0.25"/>
  <cols>
    <col min="1" max="1" width="3.28515625" bestFit="1" customWidth="1"/>
    <col min="2" max="2" width="18.7109375" bestFit="1" customWidth="1"/>
    <col min="3" max="3" width="2.7109375" bestFit="1" customWidth="1"/>
    <col min="4" max="4" width="18.42578125" bestFit="1" customWidth="1"/>
    <col min="5" max="5" width="2.7109375" bestFit="1" customWidth="1"/>
    <col min="6" max="6" width="18.28515625" bestFit="1" customWidth="1"/>
  </cols>
  <sheetData>
    <row r="1" spans="1:6" x14ac:dyDescent="0.25">
      <c r="A1" s="135" t="s">
        <v>10</v>
      </c>
      <c r="B1" s="136"/>
      <c r="C1" s="135" t="s">
        <v>38</v>
      </c>
      <c r="D1" s="137"/>
      <c r="E1" s="135" t="s">
        <v>39</v>
      </c>
      <c r="F1" s="137"/>
    </row>
    <row r="2" spans="1:6" x14ac:dyDescent="0.25">
      <c r="A2" s="26" t="s">
        <v>0</v>
      </c>
      <c r="B2" s="2" t="s">
        <v>11</v>
      </c>
      <c r="C2" s="26" t="s">
        <v>0</v>
      </c>
      <c r="D2" s="4" t="s">
        <v>47</v>
      </c>
      <c r="E2" s="26" t="s">
        <v>0</v>
      </c>
      <c r="F2" s="4" t="s">
        <v>58</v>
      </c>
    </row>
    <row r="3" spans="1:6" x14ac:dyDescent="0.25">
      <c r="A3" s="26" t="s">
        <v>1</v>
      </c>
      <c r="B3" s="2" t="s">
        <v>12</v>
      </c>
      <c r="C3" s="26" t="s">
        <v>1</v>
      </c>
      <c r="D3" s="4" t="s">
        <v>40</v>
      </c>
      <c r="E3" s="26" t="s">
        <v>1</v>
      </c>
      <c r="F3" s="4" t="s">
        <v>59</v>
      </c>
    </row>
    <row r="4" spans="1:6" x14ac:dyDescent="0.25">
      <c r="A4" s="26" t="s">
        <v>2</v>
      </c>
      <c r="B4" s="2" t="s">
        <v>21</v>
      </c>
      <c r="C4" s="26" t="s">
        <v>2</v>
      </c>
      <c r="D4" s="4" t="s">
        <v>46</v>
      </c>
      <c r="E4" s="26" t="s">
        <v>2</v>
      </c>
      <c r="F4" s="4" t="s">
        <v>60</v>
      </c>
    </row>
    <row r="5" spans="1:6" x14ac:dyDescent="0.25">
      <c r="A5" s="26" t="s">
        <v>3</v>
      </c>
      <c r="B5" s="2" t="s">
        <v>15</v>
      </c>
      <c r="C5" s="26" t="s">
        <v>3</v>
      </c>
      <c r="D5" s="4" t="s">
        <v>55</v>
      </c>
      <c r="E5" s="26" t="s">
        <v>3</v>
      </c>
      <c r="F5" s="4" t="s">
        <v>70</v>
      </c>
    </row>
    <row r="6" spans="1:6" x14ac:dyDescent="0.25">
      <c r="A6" s="23" t="s">
        <v>8</v>
      </c>
      <c r="B6" s="5" t="s">
        <v>18</v>
      </c>
      <c r="C6" s="23" t="s">
        <v>8</v>
      </c>
      <c r="D6" s="6" t="s">
        <v>41</v>
      </c>
      <c r="E6" s="23" t="s">
        <v>8</v>
      </c>
      <c r="F6" s="6" t="s">
        <v>71</v>
      </c>
    </row>
    <row r="7" spans="1:6" x14ac:dyDescent="0.25">
      <c r="A7" s="23" t="s">
        <v>9</v>
      </c>
      <c r="B7" s="5" t="s">
        <v>16</v>
      </c>
      <c r="C7" s="23" t="s">
        <v>9</v>
      </c>
      <c r="D7" s="6" t="s">
        <v>48</v>
      </c>
      <c r="E7" s="23" t="s">
        <v>9</v>
      </c>
      <c r="F7" s="6" t="s">
        <v>65</v>
      </c>
    </row>
    <row r="8" spans="1:6" x14ac:dyDescent="0.25">
      <c r="A8" s="23" t="s">
        <v>26</v>
      </c>
      <c r="B8" s="5" t="s">
        <v>23</v>
      </c>
      <c r="C8" s="23" t="s">
        <v>26</v>
      </c>
      <c r="D8" s="6" t="s">
        <v>43</v>
      </c>
      <c r="E8" s="23" t="s">
        <v>26</v>
      </c>
      <c r="F8" s="6" t="s">
        <v>62</v>
      </c>
    </row>
    <row r="9" spans="1:6" x14ac:dyDescent="0.25">
      <c r="A9" s="23" t="s">
        <v>27</v>
      </c>
      <c r="B9" s="5" t="s">
        <v>13</v>
      </c>
      <c r="C9" s="23" t="s">
        <v>27</v>
      </c>
      <c r="D9" s="6" t="s">
        <v>49</v>
      </c>
      <c r="E9" s="23" t="s">
        <v>27</v>
      </c>
      <c r="F9" s="6" t="s">
        <v>61</v>
      </c>
    </row>
    <row r="10" spans="1:6" x14ac:dyDescent="0.25">
      <c r="A10" s="37" t="s">
        <v>28</v>
      </c>
      <c r="B10" s="7" t="s">
        <v>25</v>
      </c>
      <c r="C10" s="37" t="s">
        <v>28</v>
      </c>
      <c r="D10" s="8" t="s">
        <v>42</v>
      </c>
      <c r="E10" s="37" t="s">
        <v>28</v>
      </c>
      <c r="F10" s="8" t="s">
        <v>73</v>
      </c>
    </row>
    <row r="11" spans="1:6" x14ac:dyDescent="0.25">
      <c r="A11" s="37" t="s">
        <v>29</v>
      </c>
      <c r="B11" s="7" t="s">
        <v>127</v>
      </c>
      <c r="C11" s="37" t="s">
        <v>29</v>
      </c>
      <c r="D11" s="8" t="s">
        <v>44</v>
      </c>
      <c r="E11" s="37" t="s">
        <v>29</v>
      </c>
      <c r="F11" s="8" t="s">
        <v>67</v>
      </c>
    </row>
    <row r="12" spans="1:6" x14ac:dyDescent="0.25">
      <c r="A12" s="37" t="s">
        <v>30</v>
      </c>
      <c r="B12" s="7" t="s">
        <v>17</v>
      </c>
      <c r="C12" s="37" t="s">
        <v>30</v>
      </c>
      <c r="D12" s="8" t="s">
        <v>50</v>
      </c>
      <c r="E12" s="37" t="s">
        <v>30</v>
      </c>
      <c r="F12" s="8" t="s">
        <v>68</v>
      </c>
    </row>
    <row r="13" spans="1:6" x14ac:dyDescent="0.25">
      <c r="A13" s="37" t="s">
        <v>31</v>
      </c>
      <c r="B13" s="7" t="s">
        <v>14</v>
      </c>
      <c r="C13" s="37" t="s">
        <v>31</v>
      </c>
      <c r="D13" s="8" t="s">
        <v>54</v>
      </c>
      <c r="E13" s="37" t="s">
        <v>31</v>
      </c>
      <c r="F13" s="8" t="s">
        <v>63</v>
      </c>
    </row>
    <row r="14" spans="1:6" x14ac:dyDescent="0.25">
      <c r="A14" s="41" t="s">
        <v>32</v>
      </c>
      <c r="B14" s="9" t="s">
        <v>22</v>
      </c>
      <c r="C14" s="41" t="s">
        <v>32</v>
      </c>
      <c r="D14" s="10" t="s">
        <v>45</v>
      </c>
      <c r="E14" s="41" t="s">
        <v>32</v>
      </c>
      <c r="F14" s="10" t="s">
        <v>69</v>
      </c>
    </row>
    <row r="15" spans="1:6" x14ac:dyDescent="0.25">
      <c r="A15" s="41" t="s">
        <v>33</v>
      </c>
      <c r="B15" s="9" t="s">
        <v>20</v>
      </c>
      <c r="C15" s="41" t="s">
        <v>33</v>
      </c>
      <c r="D15" s="10" t="s">
        <v>51</v>
      </c>
      <c r="E15" s="41" t="s">
        <v>33</v>
      </c>
      <c r="F15" s="10" t="s">
        <v>66</v>
      </c>
    </row>
    <row r="16" spans="1:6" x14ac:dyDescent="0.25">
      <c r="A16" s="41" t="s">
        <v>34</v>
      </c>
      <c r="B16" s="9" t="s">
        <v>24</v>
      </c>
      <c r="C16" s="41" t="s">
        <v>34</v>
      </c>
      <c r="D16" s="10" t="s">
        <v>52</v>
      </c>
      <c r="E16" s="41" t="s">
        <v>34</v>
      </c>
      <c r="F16" s="10" t="s">
        <v>64</v>
      </c>
    </row>
    <row r="17" spans="1:6" ht="15.75" thickBot="1" x14ac:dyDescent="0.3">
      <c r="A17" s="50" t="s">
        <v>35</v>
      </c>
      <c r="B17" s="51" t="s">
        <v>80</v>
      </c>
      <c r="C17" s="41" t="s">
        <v>35</v>
      </c>
      <c r="D17" s="10" t="s">
        <v>53</v>
      </c>
      <c r="E17" s="50" t="s">
        <v>35</v>
      </c>
      <c r="F17" s="17" t="s">
        <v>72</v>
      </c>
    </row>
    <row r="18" spans="1:6" x14ac:dyDescent="0.25">
      <c r="C18" s="41" t="s">
        <v>36</v>
      </c>
      <c r="D18" s="10" t="s">
        <v>126</v>
      </c>
      <c r="E18" s="9" t="s">
        <v>36</v>
      </c>
      <c r="F18" s="9" t="s">
        <v>125</v>
      </c>
    </row>
    <row r="19" spans="1:6" ht="15.75" thickBot="1" x14ac:dyDescent="0.3">
      <c r="C19" s="50" t="s">
        <v>37</v>
      </c>
      <c r="D19" s="17" t="s">
        <v>57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110" zoomScaleNormal="110" zoomScaleSheetLayoutView="110" workbookViewId="0">
      <selection activeCell="R25" sqref="R25"/>
    </sheetView>
  </sheetViews>
  <sheetFormatPr defaultRowHeight="15" x14ac:dyDescent="0.25"/>
  <cols>
    <col min="1" max="1" width="8.85546875" customWidth="1"/>
    <col min="2" max="2" width="10" bestFit="1" customWidth="1"/>
    <col min="4" max="5" width="0" hidden="1" customWidth="1"/>
    <col min="6" max="7" width="19" bestFit="1" customWidth="1"/>
    <col min="8" max="8" width="10" bestFit="1" customWidth="1"/>
    <col min="10" max="10" width="0" hidden="1" customWidth="1"/>
    <col min="11" max="11" width="2.140625" hidden="1" customWidth="1"/>
    <col min="12" max="13" width="17.85546875" bestFit="1" customWidth="1"/>
    <col min="14" max="14" width="10" bestFit="1" customWidth="1"/>
    <col min="16" max="17" width="0" hidden="1" customWidth="1"/>
    <col min="18" max="19" width="17.42578125" bestFit="1" customWidth="1"/>
  </cols>
  <sheetData>
    <row r="1" spans="1:24" ht="15.75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.75" thickBot="1" x14ac:dyDescent="0.3">
      <c r="A2" s="73"/>
      <c r="B2" s="83"/>
      <c r="C2" s="84"/>
      <c r="D2" s="84"/>
      <c r="E2" s="84"/>
      <c r="F2" s="85" t="s">
        <v>82</v>
      </c>
      <c r="G2" s="86"/>
      <c r="H2" s="87"/>
      <c r="I2" s="85"/>
      <c r="J2" s="85"/>
      <c r="K2" s="85"/>
      <c r="L2" s="85" t="s">
        <v>83</v>
      </c>
      <c r="M2" s="86"/>
      <c r="N2" s="13" t="s">
        <v>6</v>
      </c>
      <c r="O2" s="16" t="s">
        <v>7</v>
      </c>
      <c r="P2" s="19"/>
      <c r="Q2" s="15"/>
      <c r="R2" s="47"/>
      <c r="S2" s="48"/>
      <c r="T2" s="73"/>
      <c r="U2" s="73"/>
      <c r="V2" s="73"/>
      <c r="W2" s="73"/>
      <c r="X2" s="73"/>
    </row>
    <row r="3" spans="1:24" x14ac:dyDescent="0.25">
      <c r="A3" s="73"/>
      <c r="B3" s="69" t="s">
        <v>6</v>
      </c>
      <c r="C3" s="70" t="s">
        <v>7</v>
      </c>
      <c r="D3" s="71" t="s">
        <v>10</v>
      </c>
      <c r="E3" s="72"/>
      <c r="F3" s="71"/>
      <c r="G3" s="72"/>
      <c r="H3" s="76" t="s">
        <v>6</v>
      </c>
      <c r="I3" s="71" t="s">
        <v>7</v>
      </c>
      <c r="J3" s="71"/>
      <c r="K3" s="72"/>
      <c r="L3" s="74"/>
      <c r="M3" s="75"/>
      <c r="N3" s="88"/>
      <c r="O3" s="21"/>
      <c r="P3" s="34"/>
      <c r="Q3" s="22"/>
      <c r="S3" s="22"/>
      <c r="T3" s="73"/>
      <c r="U3" s="73"/>
      <c r="V3" s="73"/>
      <c r="W3" s="73"/>
      <c r="X3" s="73"/>
    </row>
    <row r="4" spans="1:24" x14ac:dyDescent="0.25">
      <c r="A4" s="73"/>
      <c r="B4" s="52">
        <v>9</v>
      </c>
      <c r="C4" s="30">
        <v>2</v>
      </c>
      <c r="D4" s="2" t="s">
        <v>0</v>
      </c>
      <c r="E4" s="4" t="s">
        <v>1</v>
      </c>
      <c r="F4" s="27" t="str">
        <f>VLOOKUP(D4,Teams!$A$2:$B$17,2,FALSE)</f>
        <v>MirMag_U6</v>
      </c>
      <c r="G4" s="28" t="str">
        <f>VLOOKUP(E4,Teams!$A$2:$B$17,2,FALSE)</f>
        <v>RockSuns_U6Beg3</v>
      </c>
      <c r="H4" s="77">
        <v>8.3000000000000007</v>
      </c>
      <c r="I4" s="30">
        <v>1</v>
      </c>
      <c r="J4" s="2" t="s">
        <v>0</v>
      </c>
      <c r="K4" s="4" t="s">
        <v>1</v>
      </c>
      <c r="L4" s="27" t="s">
        <v>47</v>
      </c>
      <c r="M4" s="28" t="s">
        <v>40</v>
      </c>
      <c r="N4" s="55">
        <v>8</v>
      </c>
      <c r="O4" s="42">
        <v>8</v>
      </c>
      <c r="P4" s="34"/>
      <c r="Q4" s="22"/>
      <c r="R4" s="43" t="s">
        <v>66</v>
      </c>
      <c r="S4" s="44" t="s">
        <v>125</v>
      </c>
      <c r="T4" s="73"/>
      <c r="U4" s="73"/>
      <c r="V4" s="73"/>
      <c r="W4" s="73"/>
      <c r="X4" s="73"/>
    </row>
    <row r="5" spans="1:24" x14ac:dyDescent="0.25">
      <c r="A5" s="73"/>
      <c r="B5" s="52">
        <v>9</v>
      </c>
      <c r="C5" s="30">
        <v>3</v>
      </c>
      <c r="D5" s="2" t="s">
        <v>2</v>
      </c>
      <c r="E5" s="4" t="s">
        <v>3</v>
      </c>
      <c r="F5" s="27" t="str">
        <f>VLOOKUP(D5,Teams!$A$2:$B$17,2,FALSE)</f>
        <v>RosRap_U6adv</v>
      </c>
      <c r="G5" s="28" t="str">
        <f>VLOOKUP(E5,Teams!$A$2:$B$17,2,FALSE)</f>
        <v>SDB_U6</v>
      </c>
      <c r="H5" s="77">
        <v>8.3000000000000007</v>
      </c>
      <c r="I5" s="30">
        <v>2</v>
      </c>
      <c r="J5" s="2" t="s">
        <v>2</v>
      </c>
      <c r="K5" s="4" t="s">
        <v>3</v>
      </c>
      <c r="L5" s="27" t="s">
        <v>46</v>
      </c>
      <c r="M5" s="28" t="s">
        <v>55</v>
      </c>
      <c r="N5" s="55">
        <v>8</v>
      </c>
      <c r="O5" s="42">
        <v>9</v>
      </c>
      <c r="P5" s="34"/>
      <c r="Q5" s="22"/>
      <c r="R5" s="43" t="s">
        <v>72</v>
      </c>
      <c r="S5" s="44" t="s">
        <v>64</v>
      </c>
      <c r="T5" s="73"/>
      <c r="U5" s="73"/>
      <c r="V5" s="73"/>
      <c r="W5" s="73"/>
      <c r="X5" s="73"/>
    </row>
    <row r="6" spans="1:24" x14ac:dyDescent="0.25">
      <c r="A6" s="73"/>
      <c r="B6" s="53">
        <v>9.3000000000000007</v>
      </c>
      <c r="C6" s="36">
        <v>1</v>
      </c>
      <c r="D6" s="5" t="s">
        <v>8</v>
      </c>
      <c r="E6" s="6" t="s">
        <v>9</v>
      </c>
      <c r="F6" s="24" t="str">
        <f>VLOOKUP(D6,Teams!$A$2:$B$17,2,FALSE)</f>
        <v>ConcJrs_U6_2</v>
      </c>
      <c r="G6" s="25" t="str">
        <f>VLOOKUP(E6,Teams!$A$2:$B$17,2,FALSE)</f>
        <v>CrnbhRdBks_U6G</v>
      </c>
      <c r="H6" s="78">
        <v>8.3000000000000007</v>
      </c>
      <c r="I6" s="36">
        <v>3</v>
      </c>
      <c r="J6" s="5" t="s">
        <v>8</v>
      </c>
      <c r="K6" s="6" t="s">
        <v>9</v>
      </c>
      <c r="L6" s="24" t="s">
        <v>41</v>
      </c>
      <c r="M6" s="25" t="s">
        <v>48</v>
      </c>
      <c r="N6" s="52">
        <v>8.3000000000000007</v>
      </c>
      <c r="O6" s="30">
        <v>7</v>
      </c>
      <c r="P6" s="2" t="s">
        <v>0</v>
      </c>
      <c r="Q6" s="4" t="s">
        <v>1</v>
      </c>
      <c r="R6" s="27" t="s">
        <v>58</v>
      </c>
      <c r="S6" s="28" t="s">
        <v>59</v>
      </c>
      <c r="T6" s="73"/>
      <c r="U6" s="73"/>
      <c r="V6" s="73"/>
      <c r="W6" s="73"/>
      <c r="X6" s="73"/>
    </row>
    <row r="7" spans="1:24" x14ac:dyDescent="0.25">
      <c r="A7" s="73"/>
      <c r="B7" s="53">
        <v>9.3000000000000007</v>
      </c>
      <c r="C7" s="36">
        <v>2</v>
      </c>
      <c r="D7" s="5" t="s">
        <v>26</v>
      </c>
      <c r="E7" s="6" t="s">
        <v>27</v>
      </c>
      <c r="F7" s="24" t="str">
        <f>VLOOKUP(D7,Teams!$A$2:$B$17,2,FALSE)</f>
        <v>BxlNth_U6Beg</v>
      </c>
      <c r="G7" s="25" t="str">
        <f>VLOOKUP(E7,Teams!$A$2:$B$17,2,FALSE)</f>
        <v>SthWstWnd_U6_1</v>
      </c>
      <c r="H7" s="78">
        <v>8.3000000000000007</v>
      </c>
      <c r="I7" s="36">
        <v>4</v>
      </c>
      <c r="J7" s="5" t="s">
        <v>26</v>
      </c>
      <c r="K7" s="6" t="s">
        <v>27</v>
      </c>
      <c r="L7" s="24" t="s">
        <v>43</v>
      </c>
      <c r="M7" s="25" t="s">
        <v>49</v>
      </c>
      <c r="N7" s="52">
        <v>8.3000000000000007</v>
      </c>
      <c r="O7" s="30">
        <v>8</v>
      </c>
      <c r="P7" s="2" t="s">
        <v>2</v>
      </c>
      <c r="Q7" s="4" t="s">
        <v>3</v>
      </c>
      <c r="R7" s="27" t="s">
        <v>60</v>
      </c>
      <c r="S7" s="28" t="s">
        <v>70</v>
      </c>
      <c r="T7" s="73"/>
      <c r="U7" s="73"/>
      <c r="V7" s="73"/>
      <c r="W7" s="73"/>
      <c r="X7" s="73"/>
    </row>
    <row r="8" spans="1:24" x14ac:dyDescent="0.25">
      <c r="A8" s="73"/>
      <c r="B8" s="54">
        <v>9.3000000000000007</v>
      </c>
      <c r="C8" s="38">
        <v>3</v>
      </c>
      <c r="D8" s="7" t="s">
        <v>28</v>
      </c>
      <c r="E8" s="8" t="s">
        <v>29</v>
      </c>
      <c r="F8" s="39" t="str">
        <f>VLOOKUP(D8,Teams!$A$2:$B$17,2,FALSE)</f>
        <v>HakMac_U6</v>
      </c>
      <c r="G8" s="40" t="str">
        <f>VLOOKUP(E8,Teams!$A$2:$B$17,2,FALSE)</f>
        <v>Scots_U6_1</v>
      </c>
      <c r="H8" s="79">
        <v>8.3000000000000007</v>
      </c>
      <c r="I8" s="38">
        <v>5</v>
      </c>
      <c r="J8" s="7" t="s">
        <v>28</v>
      </c>
      <c r="K8" s="8" t="s">
        <v>29</v>
      </c>
      <c r="L8" s="39" t="s">
        <v>42</v>
      </c>
      <c r="M8" s="40" t="s">
        <v>44</v>
      </c>
      <c r="N8" s="53">
        <v>8.3000000000000007</v>
      </c>
      <c r="O8" s="36">
        <v>9</v>
      </c>
      <c r="P8" s="5" t="s">
        <v>8</v>
      </c>
      <c r="Q8" s="6" t="s">
        <v>9</v>
      </c>
      <c r="R8" s="24" t="s">
        <v>71</v>
      </c>
      <c r="S8" s="25" t="s">
        <v>65</v>
      </c>
      <c r="T8" s="73"/>
      <c r="U8" s="73"/>
      <c r="V8" s="73"/>
      <c r="W8" s="73"/>
      <c r="X8" s="73"/>
    </row>
    <row r="9" spans="1:24" x14ac:dyDescent="0.25">
      <c r="A9" s="73"/>
      <c r="B9" s="54">
        <v>9.3000000000000007</v>
      </c>
      <c r="C9" s="38">
        <v>4</v>
      </c>
      <c r="D9" s="7" t="s">
        <v>30</v>
      </c>
      <c r="E9" s="8" t="s">
        <v>31</v>
      </c>
      <c r="F9" s="39" t="str">
        <f>VLOOKUP(D9,Teams!$A$2:$B$17,2,FALSE)</f>
        <v>ConcJrs_U6_1</v>
      </c>
      <c r="G9" s="40" t="str">
        <f>VLOOKUP(E9,Teams!$A$2:$B$17,2,FALSE)</f>
        <v>SthWstWnd_U6_2</v>
      </c>
      <c r="H9" s="79">
        <v>8.3000000000000007</v>
      </c>
      <c r="I9" s="38">
        <v>6</v>
      </c>
      <c r="J9" s="7" t="s">
        <v>30</v>
      </c>
      <c r="K9" s="8" t="s">
        <v>31</v>
      </c>
      <c r="L9" s="39" t="s">
        <v>50</v>
      </c>
      <c r="M9" s="40" t="s">
        <v>54</v>
      </c>
      <c r="N9" s="53">
        <v>9</v>
      </c>
      <c r="O9" s="36">
        <v>7</v>
      </c>
      <c r="P9" s="5" t="s">
        <v>26</v>
      </c>
      <c r="Q9" s="6" t="s">
        <v>27</v>
      </c>
      <c r="R9" s="24" t="s">
        <v>62</v>
      </c>
      <c r="S9" s="25" t="s">
        <v>61</v>
      </c>
      <c r="T9" s="73"/>
      <c r="U9" s="73"/>
      <c r="V9" s="73"/>
      <c r="W9" s="73"/>
      <c r="X9" s="73"/>
    </row>
    <row r="10" spans="1:24" x14ac:dyDescent="0.25">
      <c r="A10" s="73"/>
      <c r="B10" s="55">
        <v>9.3000000000000007</v>
      </c>
      <c r="C10" s="42">
        <v>5</v>
      </c>
      <c r="D10" s="9" t="s">
        <v>32</v>
      </c>
      <c r="E10" s="10" t="s">
        <v>33</v>
      </c>
      <c r="F10" s="43" t="str">
        <f>VLOOKUP(D10,Teams!$A$2:$B$17,2,FALSE)</f>
        <v>RockRaid_U6</v>
      </c>
      <c r="G10" s="44" t="str">
        <f>VLOOKUP(E10,Teams!$A$2:$B$17,2,FALSE)</f>
        <v>RosRap_U6int</v>
      </c>
      <c r="H10" s="80">
        <v>9</v>
      </c>
      <c r="I10" s="42">
        <v>4</v>
      </c>
      <c r="J10" s="9" t="s">
        <v>32</v>
      </c>
      <c r="K10" s="10" t="s">
        <v>33</v>
      </c>
      <c r="L10" s="43" t="s">
        <v>45</v>
      </c>
      <c r="M10" s="44" t="s">
        <v>51</v>
      </c>
      <c r="N10" s="54">
        <v>9</v>
      </c>
      <c r="O10" s="38">
        <v>8</v>
      </c>
      <c r="P10" s="7" t="s">
        <v>28</v>
      </c>
      <c r="Q10" s="8" t="s">
        <v>29</v>
      </c>
      <c r="R10" s="39" t="s">
        <v>73</v>
      </c>
      <c r="S10" s="40" t="s">
        <v>67</v>
      </c>
      <c r="T10" s="73"/>
      <c r="U10" s="73"/>
      <c r="V10" s="73"/>
      <c r="W10" s="73"/>
      <c r="X10" s="73"/>
    </row>
    <row r="11" spans="1:24" x14ac:dyDescent="0.25">
      <c r="A11" s="73"/>
      <c r="B11" s="55">
        <v>9.3000000000000007</v>
      </c>
      <c r="C11" s="42">
        <v>6</v>
      </c>
      <c r="D11" s="9" t="s">
        <v>34</v>
      </c>
      <c r="E11" s="10" t="s">
        <v>35</v>
      </c>
      <c r="F11" s="43" t="str">
        <f>VLOOKUP(D11,Teams!$A$2:$B$17,2,FALSE)</f>
        <v>RevERove_U6White</v>
      </c>
      <c r="G11" s="44" t="str">
        <f>VLOOKUP(E11,Teams!$A$2:$B$17,2,FALSE)</f>
        <v>SDB_U62</v>
      </c>
      <c r="H11" s="80">
        <v>9</v>
      </c>
      <c r="I11" s="42">
        <v>5</v>
      </c>
      <c r="J11" s="9" t="s">
        <v>34</v>
      </c>
      <c r="K11" s="10" t="s">
        <v>35</v>
      </c>
      <c r="L11" s="43" t="s">
        <v>52</v>
      </c>
      <c r="M11" s="44" t="s">
        <v>53</v>
      </c>
      <c r="N11" s="54">
        <v>9</v>
      </c>
      <c r="O11" s="38">
        <v>9</v>
      </c>
      <c r="P11" s="7" t="s">
        <v>30</v>
      </c>
      <c r="Q11" s="8" t="s">
        <v>31</v>
      </c>
      <c r="R11" s="39" t="s">
        <v>129</v>
      </c>
      <c r="S11" s="40" t="s">
        <v>63</v>
      </c>
      <c r="T11" s="73"/>
      <c r="U11" s="73"/>
      <c r="V11" s="73"/>
      <c r="W11" s="73"/>
      <c r="X11" s="73"/>
    </row>
    <row r="12" spans="1:24" x14ac:dyDescent="0.25">
      <c r="A12" s="73"/>
      <c r="B12" s="52">
        <v>10.3</v>
      </c>
      <c r="C12" s="30">
        <v>2</v>
      </c>
      <c r="D12" s="2" t="s">
        <v>0</v>
      </c>
      <c r="E12" s="4" t="s">
        <v>2</v>
      </c>
      <c r="F12" s="27" t="str">
        <f>VLOOKUP(D12,Teams!$A$2:$B$17,2,FALSE)</f>
        <v>MirMag_U6</v>
      </c>
      <c r="G12" s="28" t="str">
        <f>VLOOKUP(E12,Teams!$A$2:$B$17,2,FALSE)</f>
        <v>RosRap_U6adv</v>
      </c>
      <c r="H12" s="80">
        <v>9</v>
      </c>
      <c r="I12" s="42">
        <v>6</v>
      </c>
      <c r="J12" s="9" t="s">
        <v>36</v>
      </c>
      <c r="K12" s="10" t="s">
        <v>37</v>
      </c>
      <c r="L12" s="43" t="s">
        <v>56</v>
      </c>
      <c r="M12" s="44" t="s">
        <v>57</v>
      </c>
      <c r="N12" s="55">
        <v>9.3000000000000007</v>
      </c>
      <c r="O12" s="42">
        <v>7</v>
      </c>
      <c r="P12" s="9" t="s">
        <v>32</v>
      </c>
      <c r="Q12" s="10" t="s">
        <v>33</v>
      </c>
      <c r="R12" s="43" t="s">
        <v>64</v>
      </c>
      <c r="S12" s="44" t="s">
        <v>125</v>
      </c>
      <c r="T12" s="73"/>
      <c r="U12" s="73"/>
      <c r="V12" s="73"/>
      <c r="W12" s="73"/>
      <c r="X12" s="73"/>
    </row>
    <row r="13" spans="1:24" x14ac:dyDescent="0.25">
      <c r="A13" s="73"/>
      <c r="B13" s="52">
        <v>10.3</v>
      </c>
      <c r="C13" s="30">
        <v>3</v>
      </c>
      <c r="D13" s="2" t="s">
        <v>1</v>
      </c>
      <c r="E13" s="4" t="s">
        <v>3</v>
      </c>
      <c r="F13" s="27" t="str">
        <f>VLOOKUP(D13,Teams!$A$2:$B$17,2,FALSE)</f>
        <v>RockSuns_U6Beg3</v>
      </c>
      <c r="G13" s="28" t="str">
        <f>VLOOKUP(E13,Teams!$A$2:$B$17,2,FALSE)</f>
        <v>SDB_U6</v>
      </c>
      <c r="H13" s="77">
        <v>10</v>
      </c>
      <c r="I13" s="30">
        <v>1</v>
      </c>
      <c r="J13" s="2" t="s">
        <v>0</v>
      </c>
      <c r="K13" s="4" t="s">
        <v>2</v>
      </c>
      <c r="L13" s="27" t="s">
        <v>47</v>
      </c>
      <c r="M13" s="28" t="s">
        <v>46</v>
      </c>
      <c r="N13" s="55">
        <v>9.3000000000000007</v>
      </c>
      <c r="O13" s="42">
        <v>8</v>
      </c>
      <c r="P13" s="9" t="s">
        <v>34</v>
      </c>
      <c r="Q13" s="10" t="s">
        <v>35</v>
      </c>
      <c r="R13" s="43" t="s">
        <v>69</v>
      </c>
      <c r="S13" s="44" t="s">
        <v>66</v>
      </c>
      <c r="T13" s="73"/>
      <c r="U13" s="73"/>
      <c r="V13" s="73"/>
      <c r="W13" s="73"/>
      <c r="X13" s="73"/>
    </row>
    <row r="14" spans="1:24" x14ac:dyDescent="0.25">
      <c r="A14" s="73"/>
      <c r="B14" s="53">
        <v>11</v>
      </c>
      <c r="C14" s="36">
        <v>1</v>
      </c>
      <c r="D14" s="5" t="s">
        <v>8</v>
      </c>
      <c r="E14" s="6" t="s">
        <v>26</v>
      </c>
      <c r="F14" s="24" t="str">
        <f>VLOOKUP(D14,Teams!$A$2:$B$17,2,FALSE)</f>
        <v>ConcJrs_U6_2</v>
      </c>
      <c r="G14" s="25" t="str">
        <f>VLOOKUP(E14,Teams!$A$2:$B$17,2,FALSE)</f>
        <v>BxlNth_U6Beg</v>
      </c>
      <c r="H14" s="77">
        <v>10</v>
      </c>
      <c r="I14" s="30">
        <v>2</v>
      </c>
      <c r="J14" s="2" t="s">
        <v>1</v>
      </c>
      <c r="K14" s="4" t="s">
        <v>3</v>
      </c>
      <c r="L14" s="27" t="s">
        <v>40</v>
      </c>
      <c r="M14" s="28" t="s">
        <v>55</v>
      </c>
      <c r="N14" s="52">
        <v>9.3000000000000007</v>
      </c>
      <c r="O14" s="30">
        <v>9</v>
      </c>
      <c r="P14" s="2" t="s">
        <v>0</v>
      </c>
      <c r="Q14" s="4" t="s">
        <v>2</v>
      </c>
      <c r="R14" s="27" t="s">
        <v>58</v>
      </c>
      <c r="S14" s="28" t="s">
        <v>60</v>
      </c>
      <c r="T14" s="73"/>
      <c r="U14" s="73"/>
      <c r="V14" s="73"/>
      <c r="W14" s="73"/>
      <c r="X14" s="73"/>
    </row>
    <row r="15" spans="1:24" x14ac:dyDescent="0.25">
      <c r="A15" s="73"/>
      <c r="B15" s="53">
        <v>11</v>
      </c>
      <c r="C15" s="36">
        <v>2</v>
      </c>
      <c r="D15" s="5" t="s">
        <v>9</v>
      </c>
      <c r="E15" s="6" t="s">
        <v>27</v>
      </c>
      <c r="F15" s="24" t="str">
        <f>VLOOKUP(D15,Teams!$A$2:$B$17,2,FALSE)</f>
        <v>CrnbhRdBks_U6G</v>
      </c>
      <c r="G15" s="25" t="str">
        <f>VLOOKUP(E15,Teams!$A$2:$B$17,2,FALSE)</f>
        <v>SthWstWnd_U6_1</v>
      </c>
      <c r="H15" s="78">
        <v>10</v>
      </c>
      <c r="I15" s="36">
        <v>3</v>
      </c>
      <c r="J15" s="5" t="s">
        <v>8</v>
      </c>
      <c r="K15" s="6" t="s">
        <v>26</v>
      </c>
      <c r="L15" s="24" t="s">
        <v>41</v>
      </c>
      <c r="M15" s="25" t="s">
        <v>43</v>
      </c>
      <c r="N15" s="52">
        <v>10</v>
      </c>
      <c r="O15" s="30">
        <v>7</v>
      </c>
      <c r="P15" s="2" t="s">
        <v>1</v>
      </c>
      <c r="Q15" s="4" t="s">
        <v>3</v>
      </c>
      <c r="R15" s="27" t="s">
        <v>59</v>
      </c>
      <c r="S15" s="28" t="s">
        <v>70</v>
      </c>
      <c r="T15" s="73"/>
      <c r="U15" s="73"/>
      <c r="V15" s="73"/>
      <c r="W15" s="73"/>
      <c r="X15" s="73"/>
    </row>
    <row r="16" spans="1:24" x14ac:dyDescent="0.25">
      <c r="A16" s="73"/>
      <c r="B16" s="54">
        <v>11</v>
      </c>
      <c r="C16" s="38">
        <v>3</v>
      </c>
      <c r="D16" s="7" t="s">
        <v>28</v>
      </c>
      <c r="E16" s="8" t="s">
        <v>30</v>
      </c>
      <c r="F16" s="39" t="str">
        <f>VLOOKUP(D16,Teams!$A$2:$B$17,2,FALSE)</f>
        <v>HakMac_U6</v>
      </c>
      <c r="G16" s="40" t="str">
        <f>VLOOKUP(E16,Teams!$A$2:$B$17,2,FALSE)</f>
        <v>ConcJrs_U6_1</v>
      </c>
      <c r="H16" s="78">
        <v>10</v>
      </c>
      <c r="I16" s="36">
        <v>4</v>
      </c>
      <c r="J16" s="5" t="s">
        <v>9</v>
      </c>
      <c r="K16" s="6" t="s">
        <v>27</v>
      </c>
      <c r="L16" s="24" t="s">
        <v>48</v>
      </c>
      <c r="M16" s="25" t="s">
        <v>49</v>
      </c>
      <c r="N16" s="53">
        <v>10</v>
      </c>
      <c r="O16" s="36">
        <v>8</v>
      </c>
      <c r="P16" s="5" t="s">
        <v>8</v>
      </c>
      <c r="Q16" s="6" t="s">
        <v>26</v>
      </c>
      <c r="R16" s="24" t="s">
        <v>71</v>
      </c>
      <c r="S16" s="25" t="s">
        <v>62</v>
      </c>
      <c r="T16" s="73"/>
      <c r="U16" s="73"/>
      <c r="V16" s="73"/>
      <c r="W16" s="73"/>
      <c r="X16" s="73"/>
    </row>
    <row r="17" spans="1:24" x14ac:dyDescent="0.25">
      <c r="A17" s="73"/>
      <c r="B17" s="54">
        <v>11</v>
      </c>
      <c r="C17" s="38">
        <v>4</v>
      </c>
      <c r="D17" s="7" t="s">
        <v>29</v>
      </c>
      <c r="E17" s="8" t="s">
        <v>31</v>
      </c>
      <c r="F17" s="39" t="str">
        <f>VLOOKUP(D17,Teams!$A$2:$B$17,2,FALSE)</f>
        <v>Scots_U6_1</v>
      </c>
      <c r="G17" s="40" t="str">
        <f>VLOOKUP(E17,Teams!$A$2:$B$17,2,FALSE)</f>
        <v>SthWstWnd_U6_2</v>
      </c>
      <c r="H17" s="79">
        <v>10</v>
      </c>
      <c r="I17" s="38">
        <v>5</v>
      </c>
      <c r="J17" s="7" t="s">
        <v>28</v>
      </c>
      <c r="K17" s="8" t="s">
        <v>30</v>
      </c>
      <c r="L17" s="39" t="s">
        <v>42</v>
      </c>
      <c r="M17" s="40" t="s">
        <v>50</v>
      </c>
      <c r="N17" s="53">
        <v>10</v>
      </c>
      <c r="O17" s="36">
        <v>9</v>
      </c>
      <c r="P17" s="5" t="s">
        <v>9</v>
      </c>
      <c r="Q17" s="6" t="s">
        <v>27</v>
      </c>
      <c r="R17" s="24" t="s">
        <v>65</v>
      </c>
      <c r="S17" s="25" t="s">
        <v>61</v>
      </c>
      <c r="T17" s="73"/>
      <c r="U17" s="73"/>
      <c r="V17" s="73"/>
      <c r="W17" s="73"/>
      <c r="X17" s="73"/>
    </row>
    <row r="18" spans="1:24" x14ac:dyDescent="0.25">
      <c r="A18" s="73"/>
      <c r="B18" s="55">
        <v>11</v>
      </c>
      <c r="C18" s="42">
        <v>5</v>
      </c>
      <c r="D18" s="9" t="s">
        <v>32</v>
      </c>
      <c r="E18" s="10" t="s">
        <v>34</v>
      </c>
      <c r="F18" s="43" t="str">
        <f>VLOOKUP(D18,Teams!$A$2:$B$17,2,FALSE)</f>
        <v>RockRaid_U6</v>
      </c>
      <c r="G18" s="44" t="str">
        <f>VLOOKUP(E18,Teams!$A$2:$B$17,2,FALSE)</f>
        <v>RevERove_U6White</v>
      </c>
      <c r="H18" s="79">
        <v>10</v>
      </c>
      <c r="I18" s="38">
        <v>6</v>
      </c>
      <c r="J18" s="7" t="s">
        <v>29</v>
      </c>
      <c r="K18" s="8" t="s">
        <v>31</v>
      </c>
      <c r="L18" s="39" t="s">
        <v>44</v>
      </c>
      <c r="M18" s="40" t="s">
        <v>54</v>
      </c>
      <c r="N18" s="54">
        <v>10.3</v>
      </c>
      <c r="O18" s="38">
        <v>7</v>
      </c>
      <c r="P18" s="7" t="s">
        <v>28</v>
      </c>
      <c r="Q18" s="8" t="s">
        <v>30</v>
      </c>
      <c r="R18" s="39" t="s">
        <v>73</v>
      </c>
      <c r="S18" s="40" t="s">
        <v>129</v>
      </c>
      <c r="T18" s="73"/>
      <c r="U18" s="73"/>
      <c r="V18" s="73"/>
      <c r="W18" s="73"/>
      <c r="X18" s="73"/>
    </row>
    <row r="19" spans="1:24" x14ac:dyDescent="0.25">
      <c r="A19" s="73"/>
      <c r="B19" s="55">
        <v>11</v>
      </c>
      <c r="C19" s="42">
        <v>6</v>
      </c>
      <c r="D19" s="9" t="s">
        <v>33</v>
      </c>
      <c r="E19" s="10" t="s">
        <v>35</v>
      </c>
      <c r="F19" s="43" t="str">
        <f>VLOOKUP(D19,Teams!$A$2:$B$17,2,FALSE)</f>
        <v>RosRap_U6int</v>
      </c>
      <c r="G19" s="44" t="str">
        <f>VLOOKUP(E19,Teams!$A$2:$B$17,2,FALSE)</f>
        <v>SDB_U62</v>
      </c>
      <c r="H19" s="80">
        <v>10.3</v>
      </c>
      <c r="I19" s="42">
        <v>4</v>
      </c>
      <c r="J19" s="9" t="s">
        <v>32</v>
      </c>
      <c r="K19" s="10" t="s">
        <v>36</v>
      </c>
      <c r="L19" s="43" t="s">
        <v>45</v>
      </c>
      <c r="M19" s="44" t="s">
        <v>56</v>
      </c>
      <c r="N19" s="54">
        <v>10.3</v>
      </c>
      <c r="O19" s="38">
        <v>8</v>
      </c>
      <c r="P19" s="7" t="s">
        <v>29</v>
      </c>
      <c r="Q19" s="8" t="s">
        <v>31</v>
      </c>
      <c r="R19" s="39" t="s">
        <v>67</v>
      </c>
      <c r="S19" s="40" t="s">
        <v>63</v>
      </c>
      <c r="T19" s="73"/>
      <c r="U19" s="73"/>
      <c r="V19" s="73"/>
      <c r="W19" s="73"/>
      <c r="X19" s="73"/>
    </row>
    <row r="20" spans="1:24" x14ac:dyDescent="0.25">
      <c r="A20" s="73"/>
      <c r="B20" s="52">
        <v>12</v>
      </c>
      <c r="C20" s="30">
        <v>2</v>
      </c>
      <c r="D20" s="2" t="s">
        <v>0</v>
      </c>
      <c r="E20" s="4" t="s">
        <v>3</v>
      </c>
      <c r="F20" s="27" t="str">
        <f>VLOOKUP(D20,Teams!$A$2:$B$17,2,FALSE)</f>
        <v>MirMag_U6</v>
      </c>
      <c r="G20" s="28" t="str">
        <f>VLOOKUP(E20,Teams!$A$2:$B$17,2,FALSE)</f>
        <v>SDB_U6</v>
      </c>
      <c r="H20" s="80">
        <v>10.3</v>
      </c>
      <c r="I20" s="42">
        <v>5</v>
      </c>
      <c r="J20" s="9" t="s">
        <v>33</v>
      </c>
      <c r="K20" s="10" t="s">
        <v>3</v>
      </c>
      <c r="L20" s="43" t="s">
        <v>51</v>
      </c>
      <c r="M20" s="44" t="s">
        <v>55</v>
      </c>
      <c r="N20" s="55">
        <v>10.3</v>
      </c>
      <c r="O20" s="42">
        <v>9</v>
      </c>
      <c r="P20" s="9" t="s">
        <v>32</v>
      </c>
      <c r="Q20" s="10" t="s">
        <v>34</v>
      </c>
      <c r="R20" s="43" t="s">
        <v>69</v>
      </c>
      <c r="S20" s="44" t="s">
        <v>125</v>
      </c>
      <c r="T20" s="73"/>
      <c r="U20" s="73"/>
      <c r="V20" s="73"/>
      <c r="W20" s="73"/>
      <c r="X20" s="73"/>
    </row>
    <row r="21" spans="1:24" x14ac:dyDescent="0.25">
      <c r="A21" s="73"/>
      <c r="B21" s="52">
        <v>12</v>
      </c>
      <c r="C21" s="30">
        <v>3</v>
      </c>
      <c r="D21" s="2" t="s">
        <v>1</v>
      </c>
      <c r="E21" s="4" t="s">
        <v>2</v>
      </c>
      <c r="F21" s="27" t="str">
        <f>VLOOKUP(D21,Teams!$A$2:$B$17,2,FALSE)</f>
        <v>RockSuns_U6Beg3</v>
      </c>
      <c r="G21" s="28" t="str">
        <f>VLOOKUP(E21,Teams!$A$2:$B$17,2,FALSE)</f>
        <v>RosRap_U6adv</v>
      </c>
      <c r="H21" s="80">
        <v>10.3</v>
      </c>
      <c r="I21" s="42">
        <v>6</v>
      </c>
      <c r="J21" s="9" t="s">
        <v>34</v>
      </c>
      <c r="K21" s="10" t="s">
        <v>37</v>
      </c>
      <c r="L21" s="43" t="s">
        <v>52</v>
      </c>
      <c r="M21" s="44" t="s">
        <v>57</v>
      </c>
      <c r="N21" s="55">
        <v>11</v>
      </c>
      <c r="O21" s="42">
        <v>7</v>
      </c>
      <c r="P21" s="9" t="s">
        <v>33</v>
      </c>
      <c r="Q21" s="10" t="s">
        <v>35</v>
      </c>
      <c r="R21" s="43" t="s">
        <v>72</v>
      </c>
      <c r="S21" s="44" t="s">
        <v>66</v>
      </c>
      <c r="T21" s="73"/>
      <c r="U21" s="73"/>
      <c r="V21" s="73"/>
      <c r="W21" s="73"/>
      <c r="X21" s="73"/>
    </row>
    <row r="22" spans="1:24" x14ac:dyDescent="0.25">
      <c r="A22" s="73"/>
      <c r="B22" s="53">
        <v>12.3</v>
      </c>
      <c r="C22" s="36">
        <v>1</v>
      </c>
      <c r="D22" s="5" t="s">
        <v>8</v>
      </c>
      <c r="E22" s="6" t="s">
        <v>27</v>
      </c>
      <c r="F22" s="24" t="str">
        <f>VLOOKUP(D22,Teams!$A$2:$B$17,2,FALSE)</f>
        <v>ConcJrs_U6_2</v>
      </c>
      <c r="G22" s="25" t="str">
        <f>VLOOKUP(E22,Teams!$A$2:$B$17,2,FALSE)</f>
        <v>SthWstWnd_U6_1</v>
      </c>
      <c r="H22" s="77">
        <v>11.3</v>
      </c>
      <c r="I22" s="30">
        <v>1</v>
      </c>
      <c r="J22" s="2" t="s">
        <v>0</v>
      </c>
      <c r="K22" s="4" t="s">
        <v>3</v>
      </c>
      <c r="L22" s="27" t="s">
        <v>47</v>
      </c>
      <c r="M22" s="28" t="s">
        <v>55</v>
      </c>
      <c r="N22" s="52">
        <v>11</v>
      </c>
      <c r="O22" s="30">
        <v>8</v>
      </c>
      <c r="P22" s="2" t="s">
        <v>0</v>
      </c>
      <c r="Q22" s="4" t="s">
        <v>3</v>
      </c>
      <c r="R22" s="27" t="s">
        <v>58</v>
      </c>
      <c r="S22" s="28" t="s">
        <v>70</v>
      </c>
      <c r="T22" s="73"/>
      <c r="U22" s="73"/>
      <c r="V22" s="73"/>
      <c r="W22" s="73"/>
      <c r="X22" s="73"/>
    </row>
    <row r="23" spans="1:24" x14ac:dyDescent="0.25">
      <c r="A23" s="73"/>
      <c r="B23" s="53">
        <v>12.3</v>
      </c>
      <c r="C23" s="36">
        <v>2</v>
      </c>
      <c r="D23" s="5" t="s">
        <v>9</v>
      </c>
      <c r="E23" s="6" t="s">
        <v>26</v>
      </c>
      <c r="F23" s="24" t="str">
        <f>VLOOKUP(D23,Teams!$A$2:$B$17,2,FALSE)</f>
        <v>CrnbhRdBks_U6G</v>
      </c>
      <c r="G23" s="25" t="str">
        <f>VLOOKUP(E23,Teams!$A$2:$B$17,2,FALSE)</f>
        <v>BxlNth_U6Beg</v>
      </c>
      <c r="H23" s="77">
        <v>11.3</v>
      </c>
      <c r="I23" s="30">
        <v>2</v>
      </c>
      <c r="J23" s="2" t="s">
        <v>1</v>
      </c>
      <c r="K23" s="4" t="s">
        <v>2</v>
      </c>
      <c r="L23" s="27" t="s">
        <v>40</v>
      </c>
      <c r="M23" s="28" t="s">
        <v>46</v>
      </c>
      <c r="N23" s="52">
        <v>11</v>
      </c>
      <c r="O23" s="30">
        <v>9</v>
      </c>
      <c r="P23" s="2" t="s">
        <v>1</v>
      </c>
      <c r="Q23" s="4" t="s">
        <v>2</v>
      </c>
      <c r="R23" s="27" t="s">
        <v>59</v>
      </c>
      <c r="S23" s="28" t="s">
        <v>60</v>
      </c>
      <c r="T23" s="73"/>
      <c r="U23" s="73"/>
      <c r="V23" s="73"/>
      <c r="W23" s="73"/>
      <c r="X23" s="73"/>
    </row>
    <row r="24" spans="1:24" x14ac:dyDescent="0.25">
      <c r="A24" s="73"/>
      <c r="B24" s="54">
        <v>12.3</v>
      </c>
      <c r="C24" s="38">
        <v>3</v>
      </c>
      <c r="D24" s="7" t="s">
        <v>28</v>
      </c>
      <c r="E24" s="8" t="s">
        <v>31</v>
      </c>
      <c r="F24" s="39" t="str">
        <f>VLOOKUP(D24,Teams!$A$2:$B$17,2,FALSE)</f>
        <v>HakMac_U6</v>
      </c>
      <c r="G24" s="40" t="str">
        <f>VLOOKUP(E24,Teams!$A$2:$B$17,2,FALSE)</f>
        <v>SthWstWnd_U6_2</v>
      </c>
      <c r="H24" s="78">
        <v>11.3</v>
      </c>
      <c r="I24" s="36">
        <v>3</v>
      </c>
      <c r="J24" s="5" t="s">
        <v>8</v>
      </c>
      <c r="K24" s="6" t="s">
        <v>27</v>
      </c>
      <c r="L24" s="24" t="s">
        <v>41</v>
      </c>
      <c r="M24" s="25" t="s">
        <v>49</v>
      </c>
      <c r="N24" s="53">
        <v>11.3</v>
      </c>
      <c r="O24" s="36">
        <v>7</v>
      </c>
      <c r="P24" s="5" t="s">
        <v>8</v>
      </c>
      <c r="Q24" s="6" t="s">
        <v>27</v>
      </c>
      <c r="R24" s="24" t="s">
        <v>71</v>
      </c>
      <c r="S24" s="25" t="s">
        <v>61</v>
      </c>
      <c r="T24" s="73"/>
      <c r="U24" s="73"/>
      <c r="V24" s="73"/>
      <c r="W24" s="73"/>
      <c r="X24" s="73"/>
    </row>
    <row r="25" spans="1:24" x14ac:dyDescent="0.25">
      <c r="A25" s="73"/>
      <c r="B25" s="54">
        <v>12.3</v>
      </c>
      <c r="C25" s="38">
        <v>4</v>
      </c>
      <c r="D25" s="7" t="s">
        <v>29</v>
      </c>
      <c r="E25" s="8" t="s">
        <v>30</v>
      </c>
      <c r="F25" s="39" t="str">
        <f>VLOOKUP(D25,Teams!$A$2:$B$17,2,FALSE)</f>
        <v>Scots_U6_1</v>
      </c>
      <c r="G25" s="40" t="str">
        <f>VLOOKUP(E25,Teams!$A$2:$B$17,2,FALSE)</f>
        <v>ConcJrs_U6_1</v>
      </c>
      <c r="H25" s="78">
        <v>11.3</v>
      </c>
      <c r="I25" s="36">
        <v>4</v>
      </c>
      <c r="J25" s="5" t="s">
        <v>9</v>
      </c>
      <c r="K25" s="6" t="s">
        <v>26</v>
      </c>
      <c r="L25" s="24" t="s">
        <v>48</v>
      </c>
      <c r="M25" s="25" t="s">
        <v>43</v>
      </c>
      <c r="N25" s="53">
        <v>11.3</v>
      </c>
      <c r="O25" s="36">
        <v>8</v>
      </c>
      <c r="P25" s="5" t="s">
        <v>9</v>
      </c>
      <c r="Q25" s="6" t="s">
        <v>26</v>
      </c>
      <c r="R25" s="24" t="s">
        <v>65</v>
      </c>
      <c r="S25" s="25" t="s">
        <v>62</v>
      </c>
      <c r="T25" s="73"/>
      <c r="U25" s="73"/>
      <c r="V25" s="73"/>
      <c r="W25" s="73"/>
      <c r="X25" s="73"/>
    </row>
    <row r="26" spans="1:24" x14ac:dyDescent="0.25">
      <c r="A26" s="73"/>
      <c r="B26" s="55">
        <v>12.3</v>
      </c>
      <c r="C26" s="42">
        <v>5</v>
      </c>
      <c r="D26" s="9" t="s">
        <v>32</v>
      </c>
      <c r="E26" s="10" t="s">
        <v>35</v>
      </c>
      <c r="F26" s="43" t="str">
        <f>VLOOKUP(D26,Teams!$A$2:$B$17,2,FALSE)</f>
        <v>RockRaid_U6</v>
      </c>
      <c r="G26" s="44" t="str">
        <f>VLOOKUP(E26,Teams!$A$2:$B$17,2,FALSE)</f>
        <v>SDB_U62</v>
      </c>
      <c r="H26" s="79">
        <v>11.3</v>
      </c>
      <c r="I26" s="38">
        <v>5</v>
      </c>
      <c r="J26" s="7" t="s">
        <v>28</v>
      </c>
      <c r="K26" s="8" t="s">
        <v>31</v>
      </c>
      <c r="L26" s="39" t="s">
        <v>42</v>
      </c>
      <c r="M26" s="40" t="s">
        <v>54</v>
      </c>
      <c r="N26" s="54">
        <v>11.3</v>
      </c>
      <c r="O26" s="38">
        <v>9</v>
      </c>
      <c r="P26" s="7" t="s">
        <v>28</v>
      </c>
      <c r="Q26" s="8" t="s">
        <v>31</v>
      </c>
      <c r="R26" s="39" t="s">
        <v>73</v>
      </c>
      <c r="S26" s="40" t="s">
        <v>63</v>
      </c>
      <c r="T26" s="73"/>
      <c r="U26" s="73"/>
      <c r="V26" s="73"/>
      <c r="W26" s="73"/>
      <c r="X26" s="73"/>
    </row>
    <row r="27" spans="1:24" x14ac:dyDescent="0.25">
      <c r="A27" s="73"/>
      <c r="B27" s="55">
        <v>12.3</v>
      </c>
      <c r="C27" s="42">
        <v>6</v>
      </c>
      <c r="D27" s="9" t="s">
        <v>33</v>
      </c>
      <c r="E27" s="10" t="s">
        <v>34</v>
      </c>
      <c r="F27" s="43" t="str">
        <f>VLOOKUP(D27,Teams!$A$2:$B$17,2,FALSE)</f>
        <v>RosRap_U6int</v>
      </c>
      <c r="G27" s="44" t="str">
        <f>VLOOKUP(E27,Teams!$A$2:$B$17,2,FALSE)</f>
        <v>RevERove_U6White</v>
      </c>
      <c r="H27" s="79">
        <v>11.3</v>
      </c>
      <c r="I27" s="38">
        <v>6</v>
      </c>
      <c r="J27" s="7" t="s">
        <v>29</v>
      </c>
      <c r="K27" s="8" t="s">
        <v>30</v>
      </c>
      <c r="L27" s="39" t="s">
        <v>44</v>
      </c>
      <c r="M27" s="40" t="s">
        <v>50</v>
      </c>
      <c r="N27" s="54">
        <v>12</v>
      </c>
      <c r="O27" s="38">
        <v>7</v>
      </c>
      <c r="P27" s="7" t="s">
        <v>29</v>
      </c>
      <c r="Q27" s="8" t="s">
        <v>30</v>
      </c>
      <c r="R27" s="39" t="s">
        <v>67</v>
      </c>
      <c r="S27" s="40" t="s">
        <v>129</v>
      </c>
      <c r="T27" s="73"/>
      <c r="U27" s="73"/>
      <c r="V27" s="73"/>
      <c r="W27" s="73"/>
      <c r="X27" s="73"/>
    </row>
    <row r="28" spans="1:24" x14ac:dyDescent="0.25">
      <c r="A28" s="73"/>
      <c r="B28" s="58">
        <v>1</v>
      </c>
      <c r="C28" s="59"/>
      <c r="D28" s="60" t="s">
        <v>4</v>
      </c>
      <c r="E28" s="61"/>
      <c r="F28" s="62" t="s">
        <v>4</v>
      </c>
      <c r="G28" s="61"/>
      <c r="H28" s="80">
        <v>12</v>
      </c>
      <c r="I28" s="42">
        <v>4</v>
      </c>
      <c r="J28" s="9" t="s">
        <v>32</v>
      </c>
      <c r="K28" s="10" t="s">
        <v>35</v>
      </c>
      <c r="L28" s="43" t="s">
        <v>45</v>
      </c>
      <c r="M28" s="44" t="s">
        <v>53</v>
      </c>
      <c r="N28" s="55">
        <v>12</v>
      </c>
      <c r="O28" s="42">
        <v>8</v>
      </c>
      <c r="P28" s="9" t="s">
        <v>32</v>
      </c>
      <c r="Q28" s="10" t="s">
        <v>35</v>
      </c>
      <c r="R28" s="43" t="s">
        <v>69</v>
      </c>
      <c r="S28" s="44" t="s">
        <v>64</v>
      </c>
      <c r="T28" s="73"/>
      <c r="U28" s="73"/>
      <c r="V28" s="73"/>
      <c r="W28" s="73"/>
      <c r="X28" s="73"/>
    </row>
    <row r="29" spans="1:24" x14ac:dyDescent="0.25">
      <c r="A29" s="73"/>
      <c r="B29" s="58">
        <v>1.3</v>
      </c>
      <c r="C29" s="59">
        <v>1</v>
      </c>
      <c r="D29" s="60"/>
      <c r="E29" s="60"/>
      <c r="F29" s="62" t="s">
        <v>74</v>
      </c>
      <c r="G29" s="63" t="s">
        <v>75</v>
      </c>
      <c r="H29" s="80">
        <v>12</v>
      </c>
      <c r="I29" s="42">
        <v>5</v>
      </c>
      <c r="J29" s="9" t="s">
        <v>33</v>
      </c>
      <c r="K29" s="10" t="s">
        <v>37</v>
      </c>
      <c r="L29" s="43" t="s">
        <v>51</v>
      </c>
      <c r="M29" s="44" t="s">
        <v>57</v>
      </c>
      <c r="N29" s="55">
        <v>12</v>
      </c>
      <c r="O29" s="42">
        <v>9</v>
      </c>
      <c r="P29" s="9" t="s">
        <v>33</v>
      </c>
      <c r="Q29" s="10" t="s">
        <v>34</v>
      </c>
      <c r="R29" s="43" t="s">
        <v>130</v>
      </c>
      <c r="S29" s="44" t="s">
        <v>72</v>
      </c>
      <c r="T29" s="73"/>
      <c r="U29" s="73"/>
      <c r="V29" s="73"/>
      <c r="W29" s="73"/>
      <c r="X29" s="73"/>
    </row>
    <row r="30" spans="1:24" x14ac:dyDescent="0.25">
      <c r="A30" s="73"/>
      <c r="B30" s="58">
        <v>1.3</v>
      </c>
      <c r="C30" s="59">
        <v>3</v>
      </c>
      <c r="D30" s="60"/>
      <c r="E30" s="60"/>
      <c r="F30" s="62" t="s">
        <v>76</v>
      </c>
      <c r="G30" s="63" t="s">
        <v>77</v>
      </c>
      <c r="H30" s="80">
        <v>12</v>
      </c>
      <c r="I30" s="42">
        <v>6</v>
      </c>
      <c r="J30" s="9" t="s">
        <v>34</v>
      </c>
      <c r="K30" s="10" t="s">
        <v>36</v>
      </c>
      <c r="L30" s="43" t="s">
        <v>52</v>
      </c>
      <c r="M30" s="44" t="s">
        <v>56</v>
      </c>
      <c r="N30" s="56">
        <v>12.3</v>
      </c>
      <c r="O30" s="3"/>
      <c r="P30" s="3"/>
      <c r="Q30" s="3"/>
      <c r="R30" s="21" t="s">
        <v>4</v>
      </c>
      <c r="S30" s="22"/>
      <c r="T30" s="73"/>
      <c r="U30" s="73"/>
      <c r="V30" s="73"/>
      <c r="W30" s="73"/>
      <c r="X30" s="73"/>
    </row>
    <row r="31" spans="1:24" x14ac:dyDescent="0.25">
      <c r="A31" s="73"/>
      <c r="B31" s="58">
        <v>2</v>
      </c>
      <c r="C31" s="59"/>
      <c r="D31" s="60"/>
      <c r="E31" s="60"/>
      <c r="F31" s="62" t="s">
        <v>4</v>
      </c>
      <c r="G31" s="63"/>
      <c r="H31" s="81">
        <v>12.3</v>
      </c>
      <c r="I31" s="60"/>
      <c r="J31" s="60"/>
      <c r="K31" s="60"/>
      <c r="L31" s="62" t="s">
        <v>4</v>
      </c>
      <c r="M31" s="63"/>
      <c r="N31" s="56">
        <v>1</v>
      </c>
      <c r="O31" s="3">
        <v>8</v>
      </c>
      <c r="P31" s="3"/>
      <c r="Q31" s="3"/>
      <c r="R31" s="34" t="s">
        <v>74</v>
      </c>
      <c r="S31" s="35" t="s">
        <v>75</v>
      </c>
      <c r="T31" s="73"/>
      <c r="U31" s="73"/>
      <c r="V31" s="73"/>
      <c r="W31" s="73"/>
      <c r="X31" s="73"/>
    </row>
    <row r="32" spans="1:24" ht="15.75" thickBot="1" x14ac:dyDescent="0.3">
      <c r="A32" s="73"/>
      <c r="B32" s="64">
        <v>2.2999999999999998</v>
      </c>
      <c r="C32" s="65">
        <v>2</v>
      </c>
      <c r="D32" s="66"/>
      <c r="E32" s="66"/>
      <c r="F32" s="67" t="s">
        <v>78</v>
      </c>
      <c r="G32" s="68" t="s">
        <v>79</v>
      </c>
      <c r="H32" s="81">
        <v>1</v>
      </c>
      <c r="I32" s="60">
        <v>2</v>
      </c>
      <c r="J32" s="60"/>
      <c r="K32" s="60"/>
      <c r="L32" s="62" t="s">
        <v>74</v>
      </c>
      <c r="M32" s="63" t="s">
        <v>75</v>
      </c>
      <c r="N32" s="56">
        <v>1</v>
      </c>
      <c r="O32" s="3">
        <v>9</v>
      </c>
      <c r="P32" s="3"/>
      <c r="Q32" s="3"/>
      <c r="R32" s="34" t="s">
        <v>76</v>
      </c>
      <c r="S32" s="35" t="s">
        <v>77</v>
      </c>
      <c r="T32" s="73"/>
      <c r="U32" s="73"/>
      <c r="V32" s="73"/>
      <c r="W32" s="73"/>
      <c r="X32" s="73"/>
    </row>
    <row r="33" spans="1:24" x14ac:dyDescent="0.25">
      <c r="A33" s="73"/>
      <c r="B33" s="73"/>
      <c r="C33" s="73"/>
      <c r="D33" s="73"/>
      <c r="E33" s="73"/>
      <c r="F33" s="73"/>
      <c r="G33" s="73"/>
      <c r="H33" s="81">
        <v>1</v>
      </c>
      <c r="I33" s="60">
        <v>3</v>
      </c>
      <c r="J33" s="60"/>
      <c r="K33" s="60"/>
      <c r="L33" s="62" t="s">
        <v>76</v>
      </c>
      <c r="M33" s="63" t="s">
        <v>77</v>
      </c>
      <c r="N33" s="56">
        <v>1.3</v>
      </c>
      <c r="O33" s="3"/>
      <c r="P33" s="3"/>
      <c r="Q33" s="3"/>
      <c r="R33" s="34" t="s">
        <v>4</v>
      </c>
      <c r="S33" s="35"/>
      <c r="T33" s="73"/>
      <c r="U33" s="73"/>
      <c r="V33" s="73"/>
      <c r="W33" s="73"/>
      <c r="X33" s="73"/>
    </row>
    <row r="34" spans="1:24" ht="15.75" thickBot="1" x14ac:dyDescent="0.3">
      <c r="A34" s="73"/>
      <c r="B34" s="73"/>
      <c r="C34" s="73"/>
      <c r="D34" s="73"/>
      <c r="E34" s="73"/>
      <c r="F34" s="73"/>
      <c r="G34" s="73"/>
      <c r="H34" s="81">
        <v>1.3</v>
      </c>
      <c r="I34" s="60"/>
      <c r="J34" s="60"/>
      <c r="K34" s="60"/>
      <c r="L34" s="62" t="s">
        <v>4</v>
      </c>
      <c r="M34" s="63"/>
      <c r="N34" s="57">
        <v>2</v>
      </c>
      <c r="O34" s="18">
        <v>9</v>
      </c>
      <c r="P34" s="18"/>
      <c r="Q34" s="18"/>
      <c r="R34" s="45" t="s">
        <v>78</v>
      </c>
      <c r="S34" s="46" t="s">
        <v>79</v>
      </c>
      <c r="T34" s="73"/>
      <c r="U34" s="73"/>
      <c r="V34" s="73"/>
      <c r="W34" s="73"/>
      <c r="X34" s="73"/>
    </row>
    <row r="35" spans="1:24" ht="15.75" thickBot="1" x14ac:dyDescent="0.3">
      <c r="A35" s="73"/>
      <c r="B35" s="73"/>
      <c r="C35" s="73"/>
      <c r="D35" s="73"/>
      <c r="E35" s="73"/>
      <c r="F35" s="73"/>
      <c r="G35" s="73"/>
      <c r="H35" s="82">
        <v>2</v>
      </c>
      <c r="I35" s="66">
        <v>2</v>
      </c>
      <c r="J35" s="66"/>
      <c r="K35" s="66"/>
      <c r="L35" s="67" t="s">
        <v>78</v>
      </c>
      <c r="M35" s="68" t="s">
        <v>79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</sheetData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140" zoomScaleNormal="140" workbookViewId="0">
      <selection activeCell="L24" sqref="L24"/>
    </sheetView>
  </sheetViews>
  <sheetFormatPr defaultRowHeight="15" x14ac:dyDescent="0.25"/>
  <cols>
    <col min="1" max="1" width="2.7109375" bestFit="1" customWidth="1"/>
    <col min="2" max="2" width="21.42578125" bestFit="1" customWidth="1"/>
    <col min="3" max="3" width="2.7109375" bestFit="1" customWidth="1"/>
    <col min="4" max="4" width="21.42578125" bestFit="1" customWidth="1"/>
    <col min="5" max="5" width="18.7109375" bestFit="1" customWidth="1"/>
    <col min="6" max="6" width="2.7109375" bestFit="1" customWidth="1"/>
    <col min="7" max="7" width="23.140625" bestFit="1" customWidth="1"/>
    <col min="8" max="8" width="17.7109375" bestFit="1" customWidth="1"/>
    <col min="9" max="9" width="2.7109375" bestFit="1" customWidth="1"/>
    <col min="10" max="10" width="22.7109375" bestFit="1" customWidth="1"/>
    <col min="11" max="11" width="16.85546875" bestFit="1" customWidth="1"/>
  </cols>
  <sheetData>
    <row r="1" spans="1:14" ht="15.75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25">
      <c r="A2" s="73"/>
      <c r="B2" s="73"/>
      <c r="C2" s="135" t="s">
        <v>10</v>
      </c>
      <c r="D2" s="136"/>
      <c r="E2" s="136"/>
      <c r="F2" s="135" t="s">
        <v>38</v>
      </c>
      <c r="G2" s="136"/>
      <c r="H2" s="137"/>
      <c r="I2" s="138" t="s">
        <v>39</v>
      </c>
      <c r="J2" s="139"/>
      <c r="K2" s="140"/>
      <c r="L2" s="73"/>
      <c r="M2" s="73"/>
      <c r="N2" s="73"/>
    </row>
    <row r="3" spans="1:14" x14ac:dyDescent="0.25">
      <c r="A3" s="73"/>
      <c r="B3" s="73"/>
      <c r="C3" s="26" t="s">
        <v>0</v>
      </c>
      <c r="D3" s="2" t="s">
        <v>84</v>
      </c>
      <c r="E3" s="2" t="s">
        <v>11</v>
      </c>
      <c r="F3" s="26" t="s">
        <v>0</v>
      </c>
      <c r="G3" s="2" t="s">
        <v>103</v>
      </c>
      <c r="H3" s="4" t="s">
        <v>47</v>
      </c>
      <c r="I3" s="89" t="s">
        <v>0</v>
      </c>
      <c r="J3" s="90" t="str">
        <f>D3</f>
        <v>Miranda Magpies</v>
      </c>
      <c r="K3" s="91" t="s">
        <v>58</v>
      </c>
      <c r="L3" s="73"/>
      <c r="M3" s="73"/>
      <c r="N3" s="73"/>
    </row>
    <row r="4" spans="1:14" x14ac:dyDescent="0.25">
      <c r="A4" s="73"/>
      <c r="B4" s="73"/>
      <c r="C4" s="26" t="s">
        <v>1</v>
      </c>
      <c r="D4" s="2" t="s">
        <v>85</v>
      </c>
      <c r="E4" s="2" t="s">
        <v>12</v>
      </c>
      <c r="F4" s="26" t="s">
        <v>1</v>
      </c>
      <c r="G4" s="2" t="s">
        <v>100</v>
      </c>
      <c r="H4" s="4" t="s">
        <v>40</v>
      </c>
      <c r="I4" s="89" t="s">
        <v>1</v>
      </c>
      <c r="J4" s="90" t="s">
        <v>112</v>
      </c>
      <c r="K4" s="91" t="s">
        <v>59</v>
      </c>
      <c r="L4" s="73"/>
      <c r="M4" s="73"/>
      <c r="N4" s="73"/>
    </row>
    <row r="5" spans="1:14" x14ac:dyDescent="0.25">
      <c r="A5" s="73"/>
      <c r="B5" s="73"/>
      <c r="C5" s="26" t="s">
        <v>2</v>
      </c>
      <c r="D5" s="2" t="s">
        <v>86</v>
      </c>
      <c r="E5" s="2" t="s">
        <v>21</v>
      </c>
      <c r="F5" s="26" t="s">
        <v>2</v>
      </c>
      <c r="G5" s="2" t="s">
        <v>99</v>
      </c>
      <c r="H5" s="4" t="s">
        <v>46</v>
      </c>
      <c r="I5" s="89" t="s">
        <v>2</v>
      </c>
      <c r="J5" s="90" t="s">
        <v>113</v>
      </c>
      <c r="K5" s="91" t="s">
        <v>60</v>
      </c>
      <c r="L5" s="73"/>
      <c r="M5" s="73"/>
      <c r="N5" s="73"/>
    </row>
    <row r="6" spans="1:14" x14ac:dyDescent="0.25">
      <c r="A6" s="73"/>
      <c r="B6" s="73"/>
      <c r="C6" s="26" t="s">
        <v>3</v>
      </c>
      <c r="D6" s="2" t="s">
        <v>87</v>
      </c>
      <c r="E6" s="2" t="s">
        <v>15</v>
      </c>
      <c r="F6" s="26" t="s">
        <v>3</v>
      </c>
      <c r="G6" s="2" t="s">
        <v>91</v>
      </c>
      <c r="H6" s="4" t="s">
        <v>55</v>
      </c>
      <c r="I6" s="89" t="s">
        <v>3</v>
      </c>
      <c r="J6" s="90" t="s">
        <v>115</v>
      </c>
      <c r="K6" s="91" t="s">
        <v>70</v>
      </c>
      <c r="L6" s="73"/>
      <c r="M6" s="73"/>
      <c r="N6" s="73"/>
    </row>
    <row r="7" spans="1:14" x14ac:dyDescent="0.25">
      <c r="A7" s="73"/>
      <c r="B7" s="73"/>
      <c r="C7" s="23" t="s">
        <v>8</v>
      </c>
      <c r="D7" s="5" t="s">
        <v>90</v>
      </c>
      <c r="E7" s="5" t="s">
        <v>18</v>
      </c>
      <c r="F7" s="23" t="s">
        <v>8</v>
      </c>
      <c r="G7" s="5" t="s">
        <v>111</v>
      </c>
      <c r="H7" s="6" t="s">
        <v>41</v>
      </c>
      <c r="I7" s="92" t="s">
        <v>8</v>
      </c>
      <c r="J7" s="93" t="s">
        <v>116</v>
      </c>
      <c r="K7" s="94" t="s">
        <v>71</v>
      </c>
      <c r="L7" s="73"/>
      <c r="M7" s="73"/>
      <c r="N7" s="73"/>
    </row>
    <row r="8" spans="1:14" x14ac:dyDescent="0.25">
      <c r="A8" s="73"/>
      <c r="B8" s="73"/>
      <c r="C8" s="23" t="s">
        <v>9</v>
      </c>
      <c r="D8" s="5" t="s">
        <v>91</v>
      </c>
      <c r="E8" s="5" t="s">
        <v>16</v>
      </c>
      <c r="F8" s="23" t="s">
        <v>9</v>
      </c>
      <c r="G8" s="5" t="s">
        <v>101</v>
      </c>
      <c r="H8" s="6" t="s">
        <v>48</v>
      </c>
      <c r="I8" s="92" t="s">
        <v>9</v>
      </c>
      <c r="J8" s="93" t="s">
        <v>117</v>
      </c>
      <c r="K8" s="94" t="s">
        <v>65</v>
      </c>
      <c r="L8" s="73"/>
      <c r="M8" s="73"/>
      <c r="N8" s="73"/>
    </row>
    <row r="9" spans="1:14" x14ac:dyDescent="0.25">
      <c r="A9" s="73"/>
      <c r="B9" s="73"/>
      <c r="C9" s="23" t="s">
        <v>26</v>
      </c>
      <c r="D9" s="5" t="s">
        <v>92</v>
      </c>
      <c r="E9" s="5" t="s">
        <v>23</v>
      </c>
      <c r="F9" s="23" t="s">
        <v>26</v>
      </c>
      <c r="G9" s="5" t="str">
        <f>D10</f>
        <v>South West Wand. 1</v>
      </c>
      <c r="H9" s="6" t="s">
        <v>43</v>
      </c>
      <c r="I9" s="92" t="s">
        <v>26</v>
      </c>
      <c r="J9" s="93" t="s">
        <v>118</v>
      </c>
      <c r="K9" s="94" t="s">
        <v>62</v>
      </c>
      <c r="L9" s="73"/>
      <c r="M9" s="73"/>
      <c r="N9" s="73"/>
    </row>
    <row r="10" spans="1:14" x14ac:dyDescent="0.25">
      <c r="A10" s="73"/>
      <c r="B10" s="73"/>
      <c r="C10" s="23" t="s">
        <v>27</v>
      </c>
      <c r="D10" s="5" t="s">
        <v>93</v>
      </c>
      <c r="E10" s="5" t="s">
        <v>13</v>
      </c>
      <c r="F10" s="23" t="s">
        <v>27</v>
      </c>
      <c r="G10" s="5" t="s">
        <v>102</v>
      </c>
      <c r="H10" s="6" t="s">
        <v>49</v>
      </c>
      <c r="I10" s="92" t="s">
        <v>27</v>
      </c>
      <c r="J10" s="93" t="s">
        <v>114</v>
      </c>
      <c r="K10" s="94" t="s">
        <v>61</v>
      </c>
      <c r="L10" s="73"/>
      <c r="M10" s="73"/>
      <c r="N10" s="73"/>
    </row>
    <row r="11" spans="1:14" x14ac:dyDescent="0.25">
      <c r="A11" s="73"/>
      <c r="B11" s="73"/>
      <c r="C11" s="37" t="s">
        <v>28</v>
      </c>
      <c r="D11" s="7" t="s">
        <v>115</v>
      </c>
      <c r="E11" s="7" t="s">
        <v>25</v>
      </c>
      <c r="F11" s="37" t="s">
        <v>28</v>
      </c>
      <c r="G11" s="7" t="s">
        <v>104</v>
      </c>
      <c r="H11" s="8" t="s">
        <v>42</v>
      </c>
      <c r="I11" s="95" t="s">
        <v>28</v>
      </c>
      <c r="J11" s="96" t="s">
        <v>119</v>
      </c>
      <c r="K11" s="97" t="s">
        <v>73</v>
      </c>
      <c r="L11" s="73"/>
      <c r="M11" s="73"/>
      <c r="N11" s="73"/>
    </row>
    <row r="12" spans="1:14" x14ac:dyDescent="0.25">
      <c r="A12" s="73"/>
      <c r="B12" s="73"/>
      <c r="C12" s="37" t="s">
        <v>29</v>
      </c>
      <c r="D12" s="7" t="s">
        <v>94</v>
      </c>
      <c r="E12" s="7" t="s">
        <v>19</v>
      </c>
      <c r="F12" s="37" t="s">
        <v>29</v>
      </c>
      <c r="G12" s="7" t="str">
        <f>D14</f>
        <v>South West Wand. 2</v>
      </c>
      <c r="H12" s="8" t="s">
        <v>44</v>
      </c>
      <c r="I12" s="95" t="s">
        <v>29</v>
      </c>
      <c r="J12" s="96" t="s">
        <v>120</v>
      </c>
      <c r="K12" s="97" t="s">
        <v>67</v>
      </c>
      <c r="L12" s="73"/>
      <c r="M12" s="73"/>
      <c r="N12" s="73"/>
    </row>
    <row r="13" spans="1:14" x14ac:dyDescent="0.25">
      <c r="A13" s="73"/>
      <c r="B13" s="73"/>
      <c r="C13" s="37" t="s">
        <v>30</v>
      </c>
      <c r="D13" s="7" t="s">
        <v>89</v>
      </c>
      <c r="E13" s="7" t="s">
        <v>17</v>
      </c>
      <c r="F13" s="37" t="s">
        <v>30</v>
      </c>
      <c r="G13" s="7" t="s">
        <v>106</v>
      </c>
      <c r="H13" s="8" t="s">
        <v>50</v>
      </c>
      <c r="I13" s="95" t="s">
        <v>30</v>
      </c>
      <c r="J13" s="96" t="s">
        <v>99</v>
      </c>
      <c r="K13" s="97" t="s">
        <v>68</v>
      </c>
      <c r="L13" s="73"/>
      <c r="M13" s="73"/>
      <c r="N13" s="73"/>
    </row>
    <row r="14" spans="1:14" x14ac:dyDescent="0.25">
      <c r="A14" s="73"/>
      <c r="B14" s="73"/>
      <c r="C14" s="37" t="s">
        <v>31</v>
      </c>
      <c r="D14" s="7" t="s">
        <v>95</v>
      </c>
      <c r="E14" s="7" t="s">
        <v>14</v>
      </c>
      <c r="F14" s="37" t="s">
        <v>31</v>
      </c>
      <c r="G14" s="7" t="s">
        <v>107</v>
      </c>
      <c r="H14" s="8" t="s">
        <v>54</v>
      </c>
      <c r="I14" s="95" t="s">
        <v>31</v>
      </c>
      <c r="J14" s="96" t="s">
        <v>121</v>
      </c>
      <c r="K14" s="97" t="s">
        <v>63</v>
      </c>
      <c r="L14" s="73"/>
      <c r="M14" s="73"/>
      <c r="N14" s="73"/>
    </row>
    <row r="15" spans="1:14" x14ac:dyDescent="0.25">
      <c r="A15" s="73"/>
      <c r="B15" s="73"/>
      <c r="C15" s="41" t="s">
        <v>32</v>
      </c>
      <c r="D15" s="9" t="s">
        <v>96</v>
      </c>
      <c r="E15" s="9" t="s">
        <v>22</v>
      </c>
      <c r="F15" s="41" t="s">
        <v>32</v>
      </c>
      <c r="G15" s="9" t="s">
        <v>95</v>
      </c>
      <c r="H15" s="10" t="s">
        <v>45</v>
      </c>
      <c r="I15" s="98" t="s">
        <v>32</v>
      </c>
      <c r="J15" s="99" t="s">
        <v>122</v>
      </c>
      <c r="K15" s="100" t="s">
        <v>69</v>
      </c>
      <c r="L15" s="73"/>
      <c r="M15" s="73"/>
      <c r="N15" s="73"/>
    </row>
    <row r="16" spans="1:14" x14ac:dyDescent="0.25">
      <c r="A16" s="73"/>
      <c r="B16" s="73"/>
      <c r="C16" s="41" t="s">
        <v>33</v>
      </c>
      <c r="D16" s="9" t="s">
        <v>97</v>
      </c>
      <c r="E16" s="9" t="s">
        <v>20</v>
      </c>
      <c r="F16" s="41" t="s">
        <v>33</v>
      </c>
      <c r="G16" s="9" t="s">
        <v>105</v>
      </c>
      <c r="H16" s="10" t="s">
        <v>51</v>
      </c>
      <c r="I16" s="98" t="s">
        <v>33</v>
      </c>
      <c r="J16" s="99" t="s">
        <v>111</v>
      </c>
      <c r="K16" s="100" t="s">
        <v>66</v>
      </c>
      <c r="L16" s="73"/>
      <c r="M16" s="73"/>
      <c r="N16" s="73"/>
    </row>
    <row r="17" spans="1:14" x14ac:dyDescent="0.25">
      <c r="A17" s="73"/>
      <c r="B17" s="73"/>
      <c r="C17" s="41" t="s">
        <v>34</v>
      </c>
      <c r="D17" s="9" t="s">
        <v>98</v>
      </c>
      <c r="E17" s="9" t="s">
        <v>24</v>
      </c>
      <c r="F17" s="41" t="s">
        <v>34</v>
      </c>
      <c r="G17" s="9" t="s">
        <v>108</v>
      </c>
      <c r="H17" s="10" t="s">
        <v>52</v>
      </c>
      <c r="I17" s="98" t="s">
        <v>34</v>
      </c>
      <c r="J17" s="99" t="s">
        <v>123</v>
      </c>
      <c r="K17" s="100" t="s">
        <v>64</v>
      </c>
      <c r="L17" s="73"/>
      <c r="M17" s="73"/>
      <c r="N17" s="73"/>
    </row>
    <row r="18" spans="1:14" ht="15.75" thickBot="1" x14ac:dyDescent="0.3">
      <c r="A18" s="73"/>
      <c r="B18" s="73"/>
      <c r="C18" s="50" t="s">
        <v>35</v>
      </c>
      <c r="D18" s="51" t="s">
        <v>88</v>
      </c>
      <c r="E18" s="51" t="s">
        <v>80</v>
      </c>
      <c r="F18" s="41" t="s">
        <v>35</v>
      </c>
      <c r="G18" s="9" t="s">
        <v>109</v>
      </c>
      <c r="H18" s="10" t="s">
        <v>53</v>
      </c>
      <c r="I18" s="98" t="s">
        <v>35</v>
      </c>
      <c r="J18" s="99" t="s">
        <v>124</v>
      </c>
      <c r="K18" s="100" t="s">
        <v>72</v>
      </c>
      <c r="L18" s="73"/>
      <c r="M18" s="73"/>
      <c r="N18" s="73"/>
    </row>
    <row r="19" spans="1:14" ht="15.75" thickBot="1" x14ac:dyDescent="0.3">
      <c r="A19" s="73"/>
      <c r="B19" s="73"/>
      <c r="C19" s="73"/>
      <c r="D19" s="73"/>
      <c r="E19" s="73"/>
      <c r="F19" s="41" t="s">
        <v>36</v>
      </c>
      <c r="G19" s="9" t="s">
        <v>94</v>
      </c>
      <c r="H19" s="10" t="s">
        <v>56</v>
      </c>
      <c r="I19" s="101" t="s">
        <v>36</v>
      </c>
      <c r="J19" s="102" t="s">
        <v>128</v>
      </c>
      <c r="K19" s="103" t="s">
        <v>125</v>
      </c>
      <c r="L19" s="73"/>
      <c r="M19" s="73"/>
      <c r="N19" s="73"/>
    </row>
    <row r="20" spans="1:14" ht="15.75" thickBot="1" x14ac:dyDescent="0.3">
      <c r="A20" s="73"/>
      <c r="B20" s="73"/>
      <c r="C20" s="73"/>
      <c r="D20" s="73"/>
      <c r="E20" s="73"/>
      <c r="F20" s="50" t="s">
        <v>37</v>
      </c>
      <c r="G20" s="51" t="s">
        <v>110</v>
      </c>
      <c r="H20" s="17" t="s">
        <v>57</v>
      </c>
      <c r="I20" s="73"/>
      <c r="J20" s="73"/>
      <c r="K20" s="73"/>
      <c r="L20" s="73"/>
      <c r="M20" s="73"/>
      <c r="N20" s="73"/>
    </row>
    <row r="21" spans="1:14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</sheetData>
  <mergeCells count="3">
    <mergeCell ref="C2:E2"/>
    <mergeCell ref="F2:H2"/>
    <mergeCell ref="I2:K2"/>
  </mergeCells>
  <pageMargins left="0.7" right="0.7" top="0.75" bottom="0.75" header="0.3" footer="0.3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U6</vt:lpstr>
      <vt:lpstr>U7</vt:lpstr>
      <vt:lpstr>U8</vt:lpstr>
      <vt:lpstr>Teams</vt:lpstr>
      <vt:lpstr>Consolidate Draw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Mickoski</dc:creator>
  <cp:lastModifiedBy>Oliver Mickoski</cp:lastModifiedBy>
  <dcterms:created xsi:type="dcterms:W3CDTF">2016-07-26T06:53:58Z</dcterms:created>
  <dcterms:modified xsi:type="dcterms:W3CDTF">2016-08-05T04:09:15Z</dcterms:modified>
</cp:coreProperties>
</file>